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761"/>
  </bookViews>
  <sheets>
    <sheet name="2021年政府性基金预算收入执行情况表09" sheetId="59" r:id="rId1"/>
    <sheet name="2021年政府性基金预算支出执行情况表10" sheetId="60" r:id="rId2"/>
    <sheet name="2022年政府性基金预算收入安排情况表11" sheetId="62" r:id="rId3"/>
    <sheet name="2022年政府性基金预算支出安排情况表12" sheetId="56" r:id="rId4"/>
    <sheet name="2022年政府性基金转移支付表13" sheetId="63" r:id="rId5"/>
  </sheets>
  <externalReferences>
    <externalReference r:id="rId6"/>
  </externalReferences>
  <definedNames>
    <definedName name="地区名称">#REF!</definedName>
  </definedNames>
  <calcPr calcId="144525"/>
</workbook>
</file>

<file path=xl/sharedStrings.xml><?xml version="1.0" encoding="utf-8"?>
<sst xmlns="http://schemas.openxmlformats.org/spreadsheetml/2006/main" count="613" uniqueCount="260">
  <si>
    <t>2021年政府性基金预算收入执行表</t>
  </si>
  <si>
    <t>单位：万元</t>
  </si>
  <si>
    <t>项目</t>
  </si>
  <si>
    <t>上年执行数</t>
  </si>
  <si>
    <t>一、农网还贷资金收入</t>
  </si>
  <si>
    <t>二、海南省高等级公路车辆通行附加费收入</t>
  </si>
  <si>
    <t>三、国家电影事业发展专项资金收入</t>
  </si>
  <si>
    <t>四、国有土地收益基金收入</t>
  </si>
  <si>
    <t>五、农业土地开发资金收入</t>
  </si>
  <si>
    <t>六、国有土地使用权出让收入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</si>
  <si>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</si>
  <si>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</si>
  <si>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</si>
  <si>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</si>
  <si>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</si>
  <si>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七、大中型水库库区基金收入</t>
  </si>
  <si>
    <t>八、彩票公益金收入</t>
  </si>
  <si>
    <t xml:space="preserve">  福利彩票公益金收入</t>
  </si>
  <si>
    <t xml:space="preserve">  体育彩票公益金收入</t>
  </si>
  <si>
    <t>九、城市基础设施配套费收入</t>
  </si>
  <si>
    <t>十、小型水库移民扶助基金收入</t>
  </si>
  <si>
    <t>十一、国家重大水利工程建设基金收入</t>
  </si>
  <si>
    <t>十二、车辆通行费</t>
  </si>
  <si>
    <t>十三、污水处理费收入</t>
  </si>
  <si>
    <t>十四、彩票发行机构和彩票销售机构的业务费用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</si>
  <si>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</si>
  <si>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</si>
  <si>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</si>
  <si>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</si>
  <si>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</si>
  <si>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十五、其他政府性基金收入</t>
  </si>
  <si>
    <t>十六、专项债券对应项目专项收入</t>
  </si>
  <si>
    <t>收入合计</t>
  </si>
  <si>
    <t>2021年政府性基金预算支出执行情况表</t>
  </si>
  <si>
    <t>一、文化旅游体育与传媒支出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</si>
  <si>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</si>
  <si>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</si>
  <si>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</si>
  <si>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</si>
  <si>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</si>
  <si>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</si>
  <si>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</si>
  <si>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</si>
  <si>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</si>
  <si>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</si>
  <si>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</si>
  <si>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 </t>
  </si>
  <si>
    <t xml:space="preserve">   国家电影事业发展专项资金对应专项债务收入安排的支出</t>
  </si>
  <si>
    <t xml:space="preserve">      资助城市影院</t>
  </si>
  <si>
    <t xml:space="preserve">      其他国家电影事业发展专项资金对应专项债务收入支出</t>
  </si>
  <si>
    <t>二、社会保障和就业支出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</si>
  <si>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</si>
  <si>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</si>
  <si>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</si>
  <si>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</si>
  <si>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</si>
  <si>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</si>
  <si>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</si>
  <si>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</si>
  <si>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三、节能环保支出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</si>
  <si>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</si>
  <si>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</si>
  <si>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</si>
  <si>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</si>
  <si>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</si>
  <si>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</si>
  <si>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</si>
  <si>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</si>
  <si>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</si>
  <si>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</si>
  <si>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</si>
  <si>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</si>
  <si>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</si>
  <si>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</si>
  <si>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</si>
  <si>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</si>
  <si>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</si>
  <si>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</si>
  <si>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</si>
  <si>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</si>
  <si>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</si>
  <si>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</si>
  <si>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</si>
  <si>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</si>
  <si>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 xml:space="preserve">      农业生产发展支出</t>
  </si>
  <si>
    <t xml:space="preserve">      农村社会事业支出</t>
  </si>
  <si>
    <t xml:space="preserve">      农业农村生态环境支出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</si>
  <si>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</si>
  <si>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</si>
  <si>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</si>
  <si>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</si>
  <si>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</si>
  <si>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</si>
  <si>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</si>
  <si>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</si>
  <si>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</si>
  <si>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污水处理费收入安排的支出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</si>
  <si>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</si>
  <si>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</si>
  <si>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</si>
  <si>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</si>
  <si>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</si>
  <si>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</si>
  <si>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</si>
  <si>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</si>
  <si>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</si>
  <si>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</si>
  <si>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</si>
  <si>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</si>
  <si>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</si>
  <si>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五、农林水支出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</si>
  <si>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</si>
  <si>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</si>
  <si>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</si>
  <si>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</si>
  <si>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</si>
  <si>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</si>
  <si>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</si>
  <si>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</si>
  <si>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</si>
  <si>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</si>
  <si>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</si>
  <si>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</si>
  <si>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</si>
  <si>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其他大中型水库库区基础对应专项债务收入支出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</si>
  <si>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</si>
  <si>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</si>
  <si>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</si>
  <si>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</si>
  <si>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</si>
  <si>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</si>
  <si>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</si>
  <si>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</si>
  <si>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</si>
  <si>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</si>
  <si>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</si>
  <si>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</si>
  <si>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</si>
  <si>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</si>
  <si>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</si>
  <si>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</si>
  <si>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</si>
  <si>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</si>
  <si>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</si>
  <si>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</si>
  <si>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</si>
  <si>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</si>
  <si>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</si>
  <si>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</si>
  <si>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</si>
  <si>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</si>
  <si>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</si>
  <si>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</si>
  <si>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</si>
  <si>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</si>
  <si>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</si>
  <si>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</si>
  <si>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</si>
  <si>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</si>
  <si>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</si>
  <si>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</si>
  <si>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</si>
  <si>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</si>
  <si>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</si>
  <si>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</si>
  <si>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</si>
  <si>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</si>
  <si>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</si>
  <si>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七、资源勘探工业信息等支出</t>
  </si>
  <si>
    <t xml:space="preserve">    农网还贷资金支出</t>
  </si>
  <si>
    <t xml:space="preserve">      地方农网还贷资金支出</t>
  </si>
  <si>
    <t xml:space="preserve">      其他农网还贷资金支出</t>
  </si>
  <si>
    <t>八、其他支出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</si>
  <si>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</si>
  <si>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</si>
  <si>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</si>
  <si>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</si>
  <si>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</si>
  <si>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</si>
  <si>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</si>
  <si>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</si>
  <si>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</si>
  <si>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</si>
  <si>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</si>
  <si>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</si>
  <si>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</si>
  <si>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</si>
  <si>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</si>
  <si>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</si>
  <si>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</si>
  <si>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</si>
  <si>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</si>
  <si>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</si>
  <si>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</si>
  <si>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</si>
  <si>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</si>
  <si>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</si>
  <si>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九、债务付息支出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</si>
  <si>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</si>
  <si>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</si>
  <si>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</si>
  <si>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</si>
  <si>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</si>
  <si>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</si>
  <si>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</si>
  <si>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</si>
  <si>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</si>
  <si>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</si>
  <si>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</si>
  <si>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</si>
  <si>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</si>
  <si>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</si>
  <si>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</si>
  <si>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</si>
  <si>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</si>
  <si>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</si>
  <si>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</si>
  <si>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</si>
  <si>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</si>
  <si>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</si>
  <si>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</si>
  <si>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</si>
  <si>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</si>
  <si>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</si>
  <si>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</si>
  <si>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</si>
  <si>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</si>
  <si>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</si>
  <si>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</si>
  <si>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</si>
  <si>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</si>
  <si>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</si>
  <si>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</si>
  <si>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</si>
  <si>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</si>
  <si>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</si>
  <si>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</si>
  <si>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</si>
  <si>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</si>
  <si>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</si>
  <si>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</si>
  <si>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</si>
  <si>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</si>
  <si>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</si>
  <si>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</si>
  <si>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</si>
  <si>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</si>
  <si>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</si>
  <si>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</si>
  <si>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</si>
  <si>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支出合计</t>
  </si>
  <si>
    <t>2022年政府性基金预算收入安排情况表</t>
  </si>
  <si>
    <t>收入</t>
  </si>
  <si>
    <t>预算数</t>
  </si>
  <si>
    <t>金额</t>
  </si>
  <si>
    <t>2022年政府性基金预算支出安排情况表</t>
  </si>
  <si>
    <t>二〇二二年预算数</t>
  </si>
  <si>
    <t xml:space="preserve">      用于巩固脱贫衔接乡村振兴的彩票公益金支出</t>
  </si>
  <si>
    <t>2022年政府性基金转移支付表</t>
  </si>
  <si>
    <t>转移支付收入安排</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</si>
</sst>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2"/>
      <name val="黑体"/>
      <charset val="134"/>
    </font>
    <font>
      <sz val="11"/>
      <name val="宋体"/>
      <charset val="134"/>
    </font>
    <font>
      <b/>
      <sz val="18"/>
      <name val="黑体"/>
      <charset val="134"/>
    </font>
    <font>
      <b/>
      <sz val="11"/>
      <name val="宋体"/>
      <charset val="134"/>
    </font>
    <font>
      <sz val="11"/>
      <name val="宋体"/>
      <charset val="134"/>
      <scheme val="minor"/>
    </font>
    <font>
      <b/>
      <sz val="11"/>
      <name val="宋体"/>
      <charset val="134"/>
      <scheme val="minor"/>
    </font>
    <font>
      <sz val="10"/>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9"/>
      <name val="宋体"/>
      <charset val="134"/>
    </font>
  </fonts>
  <fills count="38">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indexed="51"/>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0" fillId="10" borderId="0" applyNumberFormat="0" applyBorder="0" applyAlignment="0" applyProtection="0">
      <alignment vertical="center"/>
    </xf>
    <xf numFmtId="43" fontId="0" fillId="0" borderId="0" applyFont="0" applyFill="0" applyBorder="0" applyAlignment="0" applyProtection="0">
      <alignment vertical="center"/>
    </xf>
    <xf numFmtId="0" fontId="11" fillId="11"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0" borderId="0"/>
    <xf numFmtId="9" fontId="0" fillId="0" borderId="0" applyFont="0" applyFill="0" applyBorder="0" applyAlignment="0" applyProtection="0">
      <alignment vertical="center"/>
    </xf>
    <xf numFmtId="0" fontId="0" fillId="12" borderId="5" applyNumberFormat="0" applyFont="0" applyAlignment="0" applyProtection="0">
      <alignment vertical="center"/>
    </xf>
    <xf numFmtId="0" fontId="11" fillId="13"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1" fillId="14" borderId="0" applyNumberFormat="0" applyBorder="0" applyAlignment="0" applyProtection="0">
      <alignment vertical="center"/>
    </xf>
    <xf numFmtId="0" fontId="14" fillId="0" borderId="8" applyNumberFormat="0" applyFill="0" applyAlignment="0" applyProtection="0">
      <alignment vertical="center"/>
    </xf>
    <xf numFmtId="0" fontId="11" fillId="15" borderId="0" applyNumberFormat="0" applyBorder="0" applyAlignment="0" applyProtection="0">
      <alignment vertical="center"/>
    </xf>
    <xf numFmtId="0" fontId="20" fillId="16" borderId="9" applyNumberFormat="0" applyAlignment="0" applyProtection="0">
      <alignment vertical="center"/>
    </xf>
    <xf numFmtId="0" fontId="21" fillId="16" borderId="4" applyNumberFormat="0" applyAlignment="0" applyProtection="0">
      <alignment vertical="center"/>
    </xf>
    <xf numFmtId="0" fontId="22" fillId="17" borderId="10" applyNumberFormat="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20" borderId="0" applyNumberFormat="0" applyBorder="0" applyAlignment="0" applyProtection="0">
      <alignment vertical="center"/>
    </xf>
    <xf numFmtId="0" fontId="26"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0" fillId="0" borderId="0"/>
    <xf numFmtId="0" fontId="11"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xf numFmtId="0" fontId="8" fillId="33" borderId="0" applyNumberFormat="0" applyBorder="0" applyAlignment="0" applyProtection="0">
      <alignment vertical="center"/>
    </xf>
    <xf numFmtId="0" fontId="11" fillId="34" borderId="0" applyNumberFormat="0" applyBorder="0" applyAlignment="0" applyProtection="0">
      <alignment vertical="center"/>
    </xf>
    <xf numFmtId="0" fontId="11" fillId="35" borderId="0" applyNumberFormat="0" applyBorder="0" applyAlignment="0" applyProtection="0">
      <alignment vertical="center"/>
    </xf>
    <xf numFmtId="0" fontId="0" fillId="0" borderId="0">
      <alignment vertical="center"/>
    </xf>
    <xf numFmtId="0" fontId="27" fillId="0" borderId="0"/>
    <xf numFmtId="0" fontId="8" fillId="36" borderId="0" applyNumberFormat="0" applyBorder="0" applyAlignment="0" applyProtection="0">
      <alignment vertical="center"/>
    </xf>
    <xf numFmtId="0" fontId="11"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pplyProtection="0"/>
    <xf numFmtId="0" fontId="0" fillId="0" borderId="0">
      <alignment vertical="center"/>
    </xf>
  </cellStyleXfs>
  <cellXfs count="42">
    <xf numFmtId="0" fontId="0" fillId="0" borderId="0" xfId="0"/>
    <xf numFmtId="0" fontId="1" fillId="2" borderId="0" xfId="0" applyFont="1" applyFill="1" applyAlignment="1">
      <alignment vertical="center"/>
    </xf>
    <xf numFmtId="0" fontId="2" fillId="2" borderId="0" xfId="0" applyFont="1" applyFill="1" applyAlignment="1">
      <alignment vertical="center" wrapText="1"/>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2" fillId="2" borderId="0" xfId="0" applyFont="1" applyFill="1" applyAlignment="1">
      <alignment vertical="center"/>
    </xf>
    <xf numFmtId="0" fontId="2" fillId="2" borderId="0" xfId="0" applyFont="1" applyFill="1" applyAlignment="1">
      <alignment horizontal="right"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3" fontId="2" fillId="2" borderId="3" xfId="0" applyNumberFormat="1" applyFont="1" applyFill="1" applyBorder="1" applyAlignment="1" applyProtection="1">
      <alignment vertical="center"/>
    </xf>
    <xf numFmtId="0" fontId="2" fillId="3" borderId="3" xfId="0" applyFont="1" applyFill="1" applyBorder="1" applyAlignment="1">
      <alignment vertical="center" wrapText="1"/>
    </xf>
    <xf numFmtId="3" fontId="2" fillId="2" borderId="3" xfId="0" applyNumberFormat="1" applyFont="1" applyFill="1" applyBorder="1" applyAlignment="1" applyProtection="1">
      <alignment horizontal="left" vertical="center"/>
    </xf>
    <xf numFmtId="0" fontId="2" fillId="2" borderId="3" xfId="0" applyFont="1" applyFill="1" applyBorder="1" applyAlignment="1">
      <alignment vertical="center" wrapText="1"/>
    </xf>
    <xf numFmtId="0" fontId="2" fillId="2" borderId="3" xfId="0" applyFont="1" applyFill="1" applyBorder="1" applyAlignment="1">
      <alignment horizontal="left" vertical="center"/>
    </xf>
    <xf numFmtId="0" fontId="2" fillId="2" borderId="3" xfId="55" applyFont="1" applyFill="1" applyBorder="1" applyAlignment="1">
      <alignment vertical="center" wrapText="1"/>
    </xf>
    <xf numFmtId="0" fontId="2" fillId="2" borderId="3" xfId="0" applyFont="1" applyFill="1" applyBorder="1" applyAlignment="1">
      <alignment vertical="center"/>
    </xf>
    <xf numFmtId="0" fontId="4" fillId="2" borderId="3" xfId="0" applyFont="1" applyFill="1" applyBorder="1" applyAlignment="1">
      <alignment horizontal="distributed" vertical="center"/>
    </xf>
    <xf numFmtId="0" fontId="3" fillId="4" borderId="0" xfId="0" applyFont="1" applyFill="1" applyAlignment="1">
      <alignment horizontal="center" vertical="center"/>
    </xf>
    <xf numFmtId="0" fontId="5" fillId="4" borderId="0" xfId="0" applyFont="1" applyFill="1" applyAlignment="1">
      <alignment vertical="center"/>
    </xf>
    <xf numFmtId="0" fontId="5" fillId="4" borderId="0" xfId="0" applyFont="1" applyFill="1" applyAlignment="1">
      <alignment horizontal="right" vertical="center"/>
    </xf>
    <xf numFmtId="0" fontId="6" fillId="4" borderId="3"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2" xfId="0" applyFont="1" applyFill="1" applyBorder="1" applyAlignment="1">
      <alignment vertical="center" wrapText="1"/>
    </xf>
    <xf numFmtId="3" fontId="5" fillId="4" borderId="3" xfId="0" applyNumberFormat="1" applyFont="1" applyFill="1" applyBorder="1" applyAlignment="1" applyProtection="1">
      <alignment vertical="center"/>
    </xf>
    <xf numFmtId="0" fontId="5" fillId="5" borderId="3" xfId="0" applyFont="1" applyFill="1" applyBorder="1" applyAlignment="1">
      <alignment vertical="center"/>
    </xf>
    <xf numFmtId="3" fontId="5" fillId="4" borderId="3" xfId="0" applyNumberFormat="1" applyFont="1" applyFill="1" applyBorder="1" applyAlignment="1" applyProtection="1">
      <alignment horizontal="left" vertical="center"/>
    </xf>
    <xf numFmtId="0" fontId="5" fillId="4" borderId="3" xfId="0" applyFont="1" applyFill="1" applyBorder="1" applyAlignment="1">
      <alignment vertical="center"/>
    </xf>
    <xf numFmtId="0" fontId="5" fillId="4" borderId="3" xfId="55" applyFont="1" applyFill="1" applyBorder="1" applyAlignment="1">
      <alignment vertical="center" wrapText="1"/>
    </xf>
    <xf numFmtId="0" fontId="5" fillId="4" borderId="3" xfId="0" applyFont="1" applyFill="1" applyBorder="1" applyAlignment="1">
      <alignment horizontal="left" vertical="center"/>
    </xf>
    <xf numFmtId="0" fontId="6" fillId="4" borderId="3" xfId="0" applyFont="1" applyFill="1" applyBorder="1" applyAlignment="1">
      <alignment horizontal="distributed" vertical="center"/>
    </xf>
    <xf numFmtId="0" fontId="1" fillId="2" borderId="0" xfId="0" applyFont="1" applyFill="1"/>
    <xf numFmtId="0" fontId="7" fillId="2" borderId="0" xfId="0" applyFont="1" applyFill="1" applyAlignment="1">
      <alignment horizontal="right" vertical="center"/>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3" fontId="2" fillId="3" borderId="3" xfId="0" applyNumberFormat="1" applyFont="1" applyFill="1" applyBorder="1" applyAlignment="1" applyProtection="1">
      <alignment vertical="center"/>
    </xf>
    <xf numFmtId="0" fontId="2" fillId="3" borderId="3" xfId="0" applyFont="1" applyFill="1" applyBorder="1" applyAlignment="1">
      <alignment vertical="center"/>
    </xf>
    <xf numFmtId="3" fontId="4" fillId="3" borderId="3" xfId="0" applyNumberFormat="1" applyFont="1" applyFill="1" applyBorder="1" applyAlignment="1">
      <alignment horizontal="distributed" vertical="center"/>
    </xf>
    <xf numFmtId="0" fontId="2" fillId="2" borderId="0" xfId="0" applyFont="1" applyFill="1" applyAlignment="1">
      <alignment horizontal="right" vertical="center"/>
    </xf>
    <xf numFmtId="0" fontId="2" fillId="6" borderId="3" xfId="0" applyFont="1" applyFill="1" applyBorder="1" applyAlignment="1">
      <alignment vertical="center"/>
    </xf>
    <xf numFmtId="0" fontId="2" fillId="2" borderId="3" xfId="0" applyFont="1" applyFill="1" applyBorder="1" applyAlignment="1">
      <alignment horizontal="left" vertical="center" indent="3"/>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百分比 2"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常规 2 3" xfId="51"/>
    <cellStyle name="常规 10" xfId="52"/>
    <cellStyle name="40% - 强调文字颜色 6" xfId="53" builtinId="51"/>
    <cellStyle name="60% - 强调文字颜色 6" xfId="54" builtinId="52"/>
    <cellStyle name="常规 2" xfId="55"/>
    <cellStyle name="常规 3" xfId="56"/>
    <cellStyle name="常规 4" xfId="57"/>
    <cellStyle name="常规 4_表六 (1)" xfId="58"/>
    <cellStyle name="常规 5" xfId="59"/>
  </cellStyles>
  <tableStyles count="0" defaultTableStyle="TableStyleMedium9" defaultPivotStyle="PivotStyleLight16"/>
  <colors>
    <mruColors>
      <color rgb="00FFCC00"/>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32918;&#23159;&#23159;\&#24180;&#24230;&#24635;&#39044;&#31639;\2022&#24180;&#39044;&#31639;\&#25253;&#20061;&#27743;\&#20849;&#38738;&#22478;&#24066;-2022&#24180;&#22320;&#26041;&#36130;&#25919;&#39044;&#31639;&#34920;(&#20844;&#24335;&#29256;)3.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sheetName val="目录"/>
      <sheetName val="表一"/>
      <sheetName val="表一 (收入分县区过渡表)"/>
      <sheetName val="表二"/>
      <sheetName val="表二 (县区过渡表)"/>
      <sheetName val="表三"/>
      <sheetName val="表三 (县区过渡表)"/>
      <sheetName val="表四"/>
      <sheetName val="表五"/>
      <sheetName val="表六 (1)"/>
      <sheetName val="表六（2)"/>
      <sheetName val="表七 (1)"/>
      <sheetName val="表七(2)"/>
      <sheetName val="表八"/>
      <sheetName val="表九"/>
      <sheetName val="表九 (县区过渡表)"/>
      <sheetName val="表十"/>
      <sheetName val="表十一"/>
      <sheetName val="表十二"/>
      <sheetName val="表十三"/>
      <sheetName val="表十四"/>
      <sheetName val="表十五"/>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3">
          <cell r="B13">
            <v>100000</v>
          </cell>
        </row>
        <row r="20">
          <cell r="B20">
            <v>150</v>
          </cell>
        </row>
        <row r="21">
          <cell r="B21">
            <v>150</v>
          </cell>
        </row>
        <row r="22">
          <cell r="B22">
            <v>900</v>
          </cell>
        </row>
        <row r="26">
          <cell r="B26">
            <v>900</v>
          </cell>
        </row>
      </sheetData>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3"/>
  <sheetViews>
    <sheetView tabSelected="1" workbookViewId="0">
      <selection activeCell="A1" sqref="$A1:$XFD1048576"/>
    </sheetView>
  </sheetViews>
  <sheetFormatPr defaultColWidth="9" defaultRowHeight="14.25" outlineLevelCol="1"/>
  <cols>
    <col min="1" max="1" width="48.75" customWidth="1"/>
    <col min="2" max="2" width="18.875" customWidth="1"/>
  </cols>
  <sheetData>
    <row r="1" ht="35" customHeight="1" spans="1:2">
      <c r="A1" s="3" t="s">
        <v>0</v>
      </c>
      <c r="B1" s="3"/>
    </row>
    <row r="2" ht="17" customHeight="1" spans="1:2">
      <c r="A2" s="5"/>
      <c r="B2" s="39" t="s">
        <v>1</v>
      </c>
    </row>
    <row r="3" spans="1:2">
      <c r="A3" s="35" t="s">
        <v>2</v>
      </c>
      <c r="B3" s="35" t="s">
        <v>3</v>
      </c>
    </row>
    <row r="4" spans="1:2">
      <c r="A4" s="35"/>
      <c r="B4" s="35"/>
    </row>
    <row r="5" spans="1:2">
      <c r="A5" s="11" t="s">
        <v>4</v>
      </c>
      <c r="B5" s="11"/>
    </row>
    <row r="6" spans="1:2">
      <c r="A6" s="11" t="s">
        <v>5</v>
      </c>
      <c r="B6" s="11"/>
    </row>
    <row r="7" spans="1:2">
      <c r="A7" s="11" t="s">
        <v>6</v>
      </c>
      <c r="B7" s="11"/>
    </row>
    <row r="8" spans="1:2">
      <c r="A8" s="11" t="s">
        <v>7</v>
      </c>
      <c r="B8" s="11"/>
    </row>
    <row r="9" spans="1:2">
      <c r="A9" s="11" t="s">
        <v>8</v>
      </c>
      <c r="B9" s="11"/>
    </row>
    <row r="10" spans="1:2">
      <c r="A10" s="11" t="s">
        <v>9</v>
      </c>
      <c r="B10" s="37">
        <f>SUM(B11:B15)</f>
        <v>76085</v>
      </c>
    </row>
    <row r="11" spans="1:2">
      <c r="A11" s="17" t="s">
        <v>10</v>
      </c>
      <c r="B11" s="17">
        <v>76085</v>
      </c>
    </row>
    <row r="12" spans="1:2">
      <c r="A12" s="17" t="s">
        <v>11</v>
      </c>
      <c r="B12" s="17"/>
    </row>
    <row r="13" spans="1:2">
      <c r="A13" s="17" t="s">
        <v>12</v>
      </c>
      <c r="B13" s="17"/>
    </row>
    <row r="14" spans="1:2">
      <c r="A14" s="17" t="s">
        <v>13</v>
      </c>
      <c r="B14" s="17"/>
    </row>
    <row r="15" spans="1:2">
      <c r="A15" s="17" t="s">
        <v>14</v>
      </c>
      <c r="B15" s="11"/>
    </row>
    <row r="16" spans="1:2">
      <c r="A16" s="11" t="s">
        <v>15</v>
      </c>
      <c r="B16" s="11"/>
    </row>
    <row r="17" spans="1:2">
      <c r="A17" s="11" t="s">
        <v>16</v>
      </c>
      <c r="B17" s="36">
        <f>B18+B19</f>
        <v>353</v>
      </c>
    </row>
    <row r="18" spans="1:2">
      <c r="A18" s="17" t="s">
        <v>17</v>
      </c>
      <c r="B18" s="17">
        <v>165</v>
      </c>
    </row>
    <row r="19" spans="1:2">
      <c r="A19" s="17" t="s">
        <v>18</v>
      </c>
      <c r="B19" s="17">
        <v>188</v>
      </c>
    </row>
    <row r="20" spans="1:2">
      <c r="A20" s="11" t="s">
        <v>19</v>
      </c>
      <c r="B20" s="11"/>
    </row>
    <row r="21" spans="1:2">
      <c r="A21" s="11" t="s">
        <v>20</v>
      </c>
      <c r="B21" s="11"/>
    </row>
    <row r="22" spans="1:2">
      <c r="A22" s="11" t="s">
        <v>21</v>
      </c>
      <c r="B22" s="11"/>
    </row>
    <row r="23" spans="1:2">
      <c r="A23" s="11" t="s">
        <v>22</v>
      </c>
      <c r="B23" s="11"/>
    </row>
    <row r="24" spans="1:2">
      <c r="A24" s="11" t="s">
        <v>23</v>
      </c>
      <c r="B24" s="11">
        <v>1201</v>
      </c>
    </row>
    <row r="25" spans="1:2">
      <c r="A25" s="11" t="s">
        <v>24</v>
      </c>
      <c r="B25" s="36">
        <f>SUM(B26:B30)</f>
        <v>0</v>
      </c>
    </row>
    <row r="26" spans="1:2">
      <c r="A26" s="17" t="s">
        <v>25</v>
      </c>
      <c r="B26" s="17"/>
    </row>
    <row r="27" spans="1:2">
      <c r="A27" s="17" t="s">
        <v>26</v>
      </c>
      <c r="B27" s="17"/>
    </row>
    <row r="28" spans="1:2">
      <c r="A28" s="17" t="s">
        <v>27</v>
      </c>
      <c r="B28" s="17"/>
    </row>
    <row r="29" spans="1:2">
      <c r="A29" s="17" t="s">
        <v>28</v>
      </c>
      <c r="B29" s="17"/>
    </row>
    <row r="30" spans="1:2">
      <c r="A30" s="17" t="s">
        <v>29</v>
      </c>
      <c r="B30" s="17"/>
    </row>
    <row r="31" spans="1:2">
      <c r="A31" s="11" t="s">
        <v>30</v>
      </c>
      <c r="B31" s="11"/>
    </row>
    <row r="32" spans="1:2">
      <c r="A32" s="17" t="s">
        <v>31</v>
      </c>
      <c r="B32" s="17"/>
    </row>
    <row r="33" spans="1:2">
      <c r="A33" s="18" t="s">
        <v>32</v>
      </c>
      <c r="B33" s="38">
        <f>B5+B6+B7+B8+B9+B10+B16+B17+B20+B21+B22+B23+B24+B25+B31+B32</f>
        <v>77639</v>
      </c>
    </row>
  </sheetData>
  <mergeCells count="3">
    <mergeCell ref="A1:B1"/>
    <mergeCell ref="A3:A4"/>
    <mergeCell ref="B3:B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1"/>
  <sheetViews>
    <sheetView topLeftCell="A172" workbookViewId="0">
      <selection activeCell="A196" sqref="A196"/>
    </sheetView>
  </sheetViews>
  <sheetFormatPr defaultColWidth="9" defaultRowHeight="14.25" outlineLevelCol="1"/>
  <cols>
    <col min="1" max="1" width="58" customWidth="1"/>
    <col min="2" max="2" width="44.375" customWidth="1"/>
  </cols>
  <sheetData>
    <row r="1" ht="22.5" spans="1:2">
      <c r="A1" s="3" t="s">
        <v>33</v>
      </c>
      <c r="B1" s="3"/>
    </row>
    <row r="2" spans="1:2">
      <c r="A2" s="5"/>
      <c r="B2" s="39" t="s">
        <v>1</v>
      </c>
    </row>
    <row r="3" ht="18" customHeight="1" spans="1:2">
      <c r="A3" s="35" t="s">
        <v>2</v>
      </c>
      <c r="B3" s="35" t="s">
        <v>3</v>
      </c>
    </row>
    <row r="4" ht="18" customHeight="1" spans="1:2">
      <c r="A4" s="35"/>
      <c r="B4" s="35"/>
    </row>
    <row r="5" ht="18" customHeight="1" spans="1:2">
      <c r="A5" s="11" t="s">
        <v>34</v>
      </c>
      <c r="B5" s="40">
        <f>B6+B12+B18</f>
        <v>3</v>
      </c>
    </row>
    <row r="6" ht="18" customHeight="1" spans="1:2">
      <c r="A6" s="13" t="s">
        <v>35</v>
      </c>
      <c r="B6" s="37">
        <f>SUM(B7:B11)</f>
        <v>3</v>
      </c>
    </row>
    <row r="7" ht="18" customHeight="1" spans="1:2">
      <c r="A7" s="13" t="s">
        <v>36</v>
      </c>
      <c r="B7" s="17">
        <v>3</v>
      </c>
    </row>
    <row r="8" ht="18" hidden="1" customHeight="1" spans="1:2">
      <c r="A8" s="13" t="s">
        <v>37</v>
      </c>
      <c r="B8" s="17"/>
    </row>
    <row r="9" ht="18" hidden="1" customHeight="1" spans="1:2">
      <c r="A9" s="13" t="s">
        <v>38</v>
      </c>
      <c r="B9" s="17"/>
    </row>
    <row r="10" ht="18" hidden="1" customHeight="1" spans="1:2">
      <c r="A10" s="13" t="s">
        <v>39</v>
      </c>
      <c r="B10" s="17"/>
    </row>
    <row r="11" ht="18" hidden="1" customHeight="1" spans="1:2">
      <c r="A11" s="13" t="s">
        <v>40</v>
      </c>
      <c r="B11" s="17"/>
    </row>
    <row r="12" ht="18" customHeight="1" spans="1:2">
      <c r="A12" s="13" t="s">
        <v>41</v>
      </c>
      <c r="B12" s="37">
        <f>SUM(B13:B17)</f>
        <v>0</v>
      </c>
    </row>
    <row r="13" ht="18" hidden="1" customHeight="1" spans="1:2">
      <c r="A13" s="13" t="s">
        <v>42</v>
      </c>
      <c r="B13" s="17"/>
    </row>
    <row r="14" ht="18" hidden="1" customHeight="1" spans="1:2">
      <c r="A14" s="13" t="s">
        <v>43</v>
      </c>
      <c r="B14" s="17"/>
    </row>
    <row r="15" ht="18" hidden="1" customHeight="1" spans="1:2">
      <c r="A15" s="13" t="s">
        <v>44</v>
      </c>
      <c r="B15" s="17"/>
    </row>
    <row r="16" ht="18" customHeight="1" spans="1:2">
      <c r="A16" s="13" t="s">
        <v>45</v>
      </c>
      <c r="B16" s="17"/>
    </row>
    <row r="17" ht="18" customHeight="1" spans="1:2">
      <c r="A17" s="13" t="s">
        <v>46</v>
      </c>
      <c r="B17" s="17"/>
    </row>
    <row r="18" ht="18" customHeight="1" spans="1:2">
      <c r="A18" s="13" t="s">
        <v>47</v>
      </c>
      <c r="B18" s="37">
        <f>SUM(B19:B20)</f>
        <v>0</v>
      </c>
    </row>
    <row r="19" ht="18" customHeight="1" spans="1:2">
      <c r="A19" s="16" t="s">
        <v>48</v>
      </c>
      <c r="B19" s="17"/>
    </row>
    <row r="20" ht="18" customHeight="1" spans="1:2">
      <c r="A20" s="16" t="s">
        <v>49</v>
      </c>
      <c r="B20" s="17"/>
    </row>
    <row r="21" ht="18" customHeight="1" spans="1:2">
      <c r="A21" s="11" t="s">
        <v>50</v>
      </c>
      <c r="B21" s="40">
        <f>B22+B26+B30</f>
        <v>194</v>
      </c>
    </row>
    <row r="22" ht="18" customHeight="1" spans="1:2">
      <c r="A22" s="13" t="s">
        <v>51</v>
      </c>
      <c r="B22" s="37">
        <f>SUM(B23:B25)</f>
        <v>194</v>
      </c>
    </row>
    <row r="23" ht="18" customHeight="1" spans="1:2">
      <c r="A23" s="13" t="s">
        <v>52</v>
      </c>
      <c r="B23" s="17">
        <v>159</v>
      </c>
    </row>
    <row r="24" ht="18" customHeight="1" spans="1:2">
      <c r="A24" s="13" t="s">
        <v>53</v>
      </c>
      <c r="B24" s="17">
        <v>35</v>
      </c>
    </row>
    <row r="25" ht="18" customHeight="1" spans="1:2">
      <c r="A25" s="13" t="s">
        <v>54</v>
      </c>
      <c r="B25" s="17"/>
    </row>
    <row r="26" ht="18" customHeight="1" spans="1:2">
      <c r="A26" s="13" t="s">
        <v>55</v>
      </c>
      <c r="B26" s="37">
        <f>SUM(B27:B29)</f>
        <v>0</v>
      </c>
    </row>
    <row r="27" ht="18" customHeight="1" spans="1:2">
      <c r="A27" s="13" t="s">
        <v>52</v>
      </c>
      <c r="B27" s="17"/>
    </row>
    <row r="28" ht="18" customHeight="1" spans="1:2">
      <c r="A28" s="13" t="s">
        <v>53</v>
      </c>
      <c r="B28" s="17"/>
    </row>
    <row r="29" ht="18" customHeight="1" spans="1:2">
      <c r="A29" s="15" t="s">
        <v>56</v>
      </c>
      <c r="B29" s="17"/>
    </row>
    <row r="30" ht="18" customHeight="1" spans="1:2">
      <c r="A30" s="13" t="s">
        <v>57</v>
      </c>
      <c r="B30" s="37">
        <f>B31+B32</f>
        <v>0</v>
      </c>
    </row>
    <row r="31" ht="18" customHeight="1" spans="1:2">
      <c r="A31" s="16" t="s">
        <v>53</v>
      </c>
      <c r="B31" s="17"/>
    </row>
    <row r="32" ht="18" customHeight="1" spans="1:2">
      <c r="A32" s="16" t="s">
        <v>58</v>
      </c>
      <c r="B32" s="17"/>
    </row>
    <row r="33" ht="18" customHeight="1" spans="1:2">
      <c r="A33" s="11" t="s">
        <v>59</v>
      </c>
      <c r="B33" s="40">
        <f>B34+B39</f>
        <v>0</v>
      </c>
    </row>
    <row r="34" ht="18" customHeight="1" spans="1:2">
      <c r="A34" s="11" t="s">
        <v>60</v>
      </c>
      <c r="B34" s="37">
        <f>SUM(B35:B38)</f>
        <v>0</v>
      </c>
    </row>
    <row r="35" ht="18" customHeight="1" spans="1:2">
      <c r="A35" s="11" t="s">
        <v>61</v>
      </c>
      <c r="B35" s="17"/>
    </row>
    <row r="36" ht="18" customHeight="1" spans="1:2">
      <c r="A36" s="11" t="s">
        <v>62</v>
      </c>
      <c r="B36" s="17"/>
    </row>
    <row r="37" ht="18" customHeight="1" spans="1:2">
      <c r="A37" s="11" t="s">
        <v>63</v>
      </c>
      <c r="B37" s="17"/>
    </row>
    <row r="38" ht="18" customHeight="1" spans="1:2">
      <c r="A38" s="11" t="s">
        <v>64</v>
      </c>
      <c r="B38" s="17"/>
    </row>
    <row r="39" ht="18" customHeight="1" spans="1:2">
      <c r="A39" s="11" t="s">
        <v>65</v>
      </c>
      <c r="B39" s="37">
        <f>SUM(B40:B43)</f>
        <v>0</v>
      </c>
    </row>
    <row r="40" ht="18" customHeight="1" spans="1:2">
      <c r="A40" s="11" t="s">
        <v>66</v>
      </c>
      <c r="B40" s="17"/>
    </row>
    <row r="41" ht="18" customHeight="1" spans="1:2">
      <c r="A41" s="11" t="s">
        <v>67</v>
      </c>
      <c r="B41" s="17"/>
    </row>
    <row r="42" ht="18" customHeight="1" spans="1:2">
      <c r="A42" s="11" t="s">
        <v>68</v>
      </c>
      <c r="B42" s="17"/>
    </row>
    <row r="43" ht="18" customHeight="1" spans="1:2">
      <c r="A43" s="11" t="s">
        <v>69</v>
      </c>
      <c r="B43" s="17"/>
    </row>
    <row r="44" ht="18" customHeight="1" spans="1:2">
      <c r="A44" s="11" t="s">
        <v>70</v>
      </c>
      <c r="B44" s="40">
        <f>B45+B61+B65+B66+B72+B76+B80+B84+B90+B93</f>
        <v>67301</v>
      </c>
    </row>
    <row r="45" ht="18" customHeight="1" spans="1:2">
      <c r="A45" s="11" t="s">
        <v>71</v>
      </c>
      <c r="B45" s="37">
        <f>SUM(B46:B60)</f>
        <v>64508</v>
      </c>
    </row>
    <row r="46" ht="18" customHeight="1" spans="1:2">
      <c r="A46" s="15" t="s">
        <v>72</v>
      </c>
      <c r="B46" s="17">
        <v>48837</v>
      </c>
    </row>
    <row r="47" ht="18" customHeight="1" spans="1:2">
      <c r="A47" s="15" t="s">
        <v>73</v>
      </c>
      <c r="B47" s="17">
        <v>99</v>
      </c>
    </row>
    <row r="48" ht="18" customHeight="1" spans="1:2">
      <c r="A48" s="15" t="s">
        <v>74</v>
      </c>
      <c r="B48" s="17">
        <v>11606</v>
      </c>
    </row>
    <row r="49" ht="18" customHeight="1" spans="1:2">
      <c r="A49" s="15" t="s">
        <v>75</v>
      </c>
      <c r="B49" s="17">
        <v>3519</v>
      </c>
    </row>
    <row r="50" ht="18" customHeight="1" spans="1:2">
      <c r="A50" s="15" t="s">
        <v>76</v>
      </c>
      <c r="B50" s="17"/>
    </row>
    <row r="51" ht="18" customHeight="1" spans="1:2">
      <c r="A51" s="15" t="s">
        <v>77</v>
      </c>
      <c r="B51" s="17">
        <v>447</v>
      </c>
    </row>
    <row r="52" ht="18" customHeight="1" spans="1:2">
      <c r="A52" s="15" t="s">
        <v>78</v>
      </c>
      <c r="B52" s="17"/>
    </row>
    <row r="53" ht="18" customHeight="1" spans="1:2">
      <c r="A53" s="15" t="s">
        <v>79</v>
      </c>
      <c r="B53" s="17"/>
    </row>
    <row r="54" ht="18" customHeight="1" spans="1:2">
      <c r="A54" s="15" t="s">
        <v>80</v>
      </c>
      <c r="B54" s="17"/>
    </row>
    <row r="55" ht="18" customHeight="1" spans="1:2">
      <c r="A55" s="15" t="s">
        <v>81</v>
      </c>
      <c r="B55" s="17"/>
    </row>
    <row r="56" ht="18" customHeight="1" spans="1:2">
      <c r="A56" s="15" t="s">
        <v>82</v>
      </c>
      <c r="B56" s="17"/>
    </row>
    <row r="57" ht="18" customHeight="1" spans="1:2">
      <c r="A57" s="15" t="s">
        <v>83</v>
      </c>
      <c r="B57" s="17"/>
    </row>
    <row r="58" ht="18" customHeight="1" spans="1:2">
      <c r="A58" s="15" t="s">
        <v>84</v>
      </c>
      <c r="B58" s="17"/>
    </row>
    <row r="59" ht="18" customHeight="1" spans="1:2">
      <c r="A59" s="15" t="s">
        <v>85</v>
      </c>
      <c r="B59" s="17"/>
    </row>
    <row r="60" ht="18" customHeight="1" spans="1:2">
      <c r="A60" s="15" t="s">
        <v>86</v>
      </c>
      <c r="B60" s="17"/>
    </row>
    <row r="61" ht="18" customHeight="1" spans="1:2">
      <c r="A61" s="11" t="s">
        <v>87</v>
      </c>
      <c r="B61" s="37">
        <f>SUM(B62:B64)</f>
        <v>0</v>
      </c>
    </row>
    <row r="62" ht="18" customHeight="1" spans="1:2">
      <c r="A62" s="15" t="s">
        <v>72</v>
      </c>
      <c r="B62" s="17"/>
    </row>
    <row r="63" ht="18" customHeight="1" spans="1:2">
      <c r="A63" s="15" t="s">
        <v>73</v>
      </c>
      <c r="B63" s="17"/>
    </row>
    <row r="64" ht="18" customHeight="1" spans="1:2">
      <c r="A64" s="15" t="s">
        <v>88</v>
      </c>
      <c r="B64" s="17"/>
    </row>
    <row r="65" ht="18" customHeight="1" spans="1:2">
      <c r="A65" s="11" t="s">
        <v>89</v>
      </c>
      <c r="B65" s="17"/>
    </row>
    <row r="66" ht="18" customHeight="1" spans="1:2">
      <c r="A66" s="11" t="s">
        <v>90</v>
      </c>
      <c r="B66" s="37">
        <f>SUM(B67:B71)</f>
        <v>103</v>
      </c>
    </row>
    <row r="67" ht="18" customHeight="1" spans="1:2">
      <c r="A67" s="15" t="s">
        <v>91</v>
      </c>
      <c r="B67" s="17">
        <v>7</v>
      </c>
    </row>
    <row r="68" ht="18" customHeight="1" spans="1:2">
      <c r="A68" s="15" t="s">
        <v>92</v>
      </c>
      <c r="B68" s="17"/>
    </row>
    <row r="69" ht="18" customHeight="1" spans="1:2">
      <c r="A69" s="15" t="s">
        <v>93</v>
      </c>
      <c r="B69" s="17"/>
    </row>
    <row r="70" ht="18" customHeight="1" spans="1:2">
      <c r="A70" s="15" t="s">
        <v>94</v>
      </c>
      <c r="B70" s="17"/>
    </row>
    <row r="71" ht="18" customHeight="1" spans="1:2">
      <c r="A71" s="15" t="s">
        <v>95</v>
      </c>
      <c r="B71" s="17">
        <v>96</v>
      </c>
    </row>
    <row r="72" ht="18" customHeight="1" spans="1:2">
      <c r="A72" s="11" t="s">
        <v>96</v>
      </c>
      <c r="B72" s="37">
        <f>SUM(B73:B75)</f>
        <v>2690</v>
      </c>
    </row>
    <row r="73" ht="18" customHeight="1" spans="1:2">
      <c r="A73" s="11" t="s">
        <v>97</v>
      </c>
      <c r="B73" s="17">
        <v>2690</v>
      </c>
    </row>
    <row r="74" ht="18" customHeight="1" spans="1:2">
      <c r="A74" s="11" t="s">
        <v>98</v>
      </c>
      <c r="B74" s="17"/>
    </row>
    <row r="75" ht="18" customHeight="1" spans="1:2">
      <c r="A75" s="11" t="s">
        <v>99</v>
      </c>
      <c r="B75" s="17"/>
    </row>
    <row r="76" ht="18" customHeight="1" spans="1:2">
      <c r="A76" s="11" t="s">
        <v>100</v>
      </c>
      <c r="B76" s="37">
        <f>SUM(B77:B79)</f>
        <v>0</v>
      </c>
    </row>
    <row r="77" ht="18" customHeight="1" spans="1:2">
      <c r="A77" s="16" t="s">
        <v>72</v>
      </c>
      <c r="B77" s="17"/>
    </row>
    <row r="78" ht="18" customHeight="1" spans="1:2">
      <c r="A78" s="16" t="s">
        <v>73</v>
      </c>
      <c r="B78" s="17"/>
    </row>
    <row r="79" ht="18" customHeight="1" spans="1:2">
      <c r="A79" s="16" t="s">
        <v>101</v>
      </c>
      <c r="B79" s="17"/>
    </row>
    <row r="80" ht="18" customHeight="1" spans="1:2">
      <c r="A80" s="11" t="s">
        <v>102</v>
      </c>
      <c r="B80" s="37">
        <f>SUM(B81:B83)</f>
        <v>0</v>
      </c>
    </row>
    <row r="81" ht="18" customHeight="1" spans="1:2">
      <c r="A81" s="16" t="s">
        <v>72</v>
      </c>
      <c r="B81" s="17"/>
    </row>
    <row r="82" ht="18" customHeight="1" spans="1:2">
      <c r="A82" s="16" t="s">
        <v>73</v>
      </c>
      <c r="B82" s="17"/>
    </row>
    <row r="83" ht="18" customHeight="1" spans="1:2">
      <c r="A83" s="16" t="s">
        <v>103</v>
      </c>
      <c r="B83" s="17"/>
    </row>
    <row r="84" ht="18" customHeight="1" spans="1:2">
      <c r="A84" s="11" t="s">
        <v>104</v>
      </c>
      <c r="B84" s="37">
        <f>SUM(B85:B89)</f>
        <v>0</v>
      </c>
    </row>
    <row r="85" ht="18" customHeight="1" spans="1:2">
      <c r="A85" s="16" t="s">
        <v>91</v>
      </c>
      <c r="B85" s="17"/>
    </row>
    <row r="86" ht="18" customHeight="1" spans="1:2">
      <c r="A86" s="16" t="s">
        <v>92</v>
      </c>
      <c r="B86" s="17"/>
    </row>
    <row r="87" ht="18" customHeight="1" spans="1:2">
      <c r="A87" s="16" t="s">
        <v>93</v>
      </c>
      <c r="B87" s="17"/>
    </row>
    <row r="88" ht="18" customHeight="1" spans="1:2">
      <c r="A88" s="16" t="s">
        <v>94</v>
      </c>
      <c r="B88" s="17"/>
    </row>
    <row r="89" ht="18" customHeight="1" spans="1:2">
      <c r="A89" s="16" t="s">
        <v>105</v>
      </c>
      <c r="B89" s="17"/>
    </row>
    <row r="90" ht="18" customHeight="1" spans="1:2">
      <c r="A90" s="11" t="s">
        <v>106</v>
      </c>
      <c r="B90" s="37">
        <f>B91+B92</f>
        <v>0</v>
      </c>
    </row>
    <row r="91" ht="18" customHeight="1" spans="1:2">
      <c r="A91" s="16" t="s">
        <v>97</v>
      </c>
      <c r="B91" s="17"/>
    </row>
    <row r="92" ht="18" customHeight="1" spans="1:2">
      <c r="A92" s="16" t="s">
        <v>107</v>
      </c>
      <c r="B92" s="17"/>
    </row>
    <row r="93" ht="18" customHeight="1" spans="1:2">
      <c r="A93" s="16" t="s">
        <v>108</v>
      </c>
      <c r="B93" s="37">
        <f>SUM(B94:B101)</f>
        <v>0</v>
      </c>
    </row>
    <row r="94" ht="18" customHeight="1" spans="1:2">
      <c r="A94" s="16" t="s">
        <v>72</v>
      </c>
      <c r="B94" s="17"/>
    </row>
    <row r="95" ht="18" customHeight="1" spans="1:2">
      <c r="A95" s="16" t="s">
        <v>73</v>
      </c>
      <c r="B95" s="17"/>
    </row>
    <row r="96" ht="18" customHeight="1" spans="1:2">
      <c r="A96" s="16" t="s">
        <v>74</v>
      </c>
      <c r="B96" s="17"/>
    </row>
    <row r="97" ht="18" customHeight="1" spans="1:2">
      <c r="A97" s="16" t="s">
        <v>75</v>
      </c>
      <c r="B97" s="17"/>
    </row>
    <row r="98" ht="18" customHeight="1" spans="1:2">
      <c r="A98" s="16" t="s">
        <v>78</v>
      </c>
      <c r="B98" s="17"/>
    </row>
    <row r="99" ht="18" customHeight="1" spans="1:2">
      <c r="A99" s="16" t="s">
        <v>80</v>
      </c>
      <c r="B99" s="17"/>
    </row>
    <row r="100" ht="18" customHeight="1" spans="1:2">
      <c r="A100" s="16" t="s">
        <v>81</v>
      </c>
      <c r="B100" s="17"/>
    </row>
    <row r="101" ht="18" customHeight="1" spans="1:2">
      <c r="A101" s="16" t="s">
        <v>109</v>
      </c>
      <c r="B101" s="17"/>
    </row>
    <row r="102" ht="18" customHeight="1" spans="1:2">
      <c r="A102" s="11" t="s">
        <v>110</v>
      </c>
      <c r="B102" s="40">
        <f>B103+B108+B113+B118+B121</f>
        <v>60</v>
      </c>
    </row>
    <row r="103" ht="18" customHeight="1" spans="1:2">
      <c r="A103" s="15" t="s">
        <v>111</v>
      </c>
      <c r="B103" s="37">
        <f>SUM(B104:B107)</f>
        <v>0</v>
      </c>
    </row>
    <row r="104" ht="18" customHeight="1" spans="1:2">
      <c r="A104" s="15" t="s">
        <v>53</v>
      </c>
      <c r="B104" s="17"/>
    </row>
    <row r="105" ht="18" customHeight="1" spans="1:2">
      <c r="A105" s="15" t="s">
        <v>112</v>
      </c>
      <c r="B105" s="17"/>
    </row>
    <row r="106" ht="18" customHeight="1" spans="1:2">
      <c r="A106" s="15" t="s">
        <v>113</v>
      </c>
      <c r="B106" s="17"/>
    </row>
    <row r="107" ht="18" customHeight="1" spans="1:2">
      <c r="A107" s="15" t="s">
        <v>114</v>
      </c>
      <c r="B107" s="17"/>
    </row>
    <row r="108" ht="18" customHeight="1" spans="1:2">
      <c r="A108" s="15" t="s">
        <v>115</v>
      </c>
      <c r="B108" s="37">
        <f>SUM(B109:B112)</f>
        <v>0</v>
      </c>
    </row>
    <row r="109" ht="18" customHeight="1" spans="1:2">
      <c r="A109" s="15" t="s">
        <v>53</v>
      </c>
      <c r="B109" s="17"/>
    </row>
    <row r="110" ht="18" customHeight="1" spans="1:2">
      <c r="A110" s="15" t="s">
        <v>112</v>
      </c>
      <c r="B110" s="17"/>
    </row>
    <row r="111" ht="18" customHeight="1" spans="1:2">
      <c r="A111" s="15" t="s">
        <v>116</v>
      </c>
      <c r="B111" s="17"/>
    </row>
    <row r="112" ht="18" customHeight="1" spans="1:2">
      <c r="A112" s="15" t="s">
        <v>117</v>
      </c>
      <c r="B112" s="17"/>
    </row>
    <row r="113" ht="18" customHeight="1" spans="1:2">
      <c r="A113" s="15" t="s">
        <v>118</v>
      </c>
      <c r="B113" s="37">
        <f>SUM(B114:B117)</f>
        <v>60</v>
      </c>
    </row>
    <row r="114" ht="18" customHeight="1" spans="1:2">
      <c r="A114" s="15" t="s">
        <v>119</v>
      </c>
      <c r="B114" s="17"/>
    </row>
    <row r="115" ht="18" customHeight="1" spans="1:2">
      <c r="A115" s="15" t="s">
        <v>120</v>
      </c>
      <c r="B115" s="17">
        <v>60</v>
      </c>
    </row>
    <row r="116" ht="18" customHeight="1" spans="1:2">
      <c r="A116" s="15" t="s">
        <v>121</v>
      </c>
      <c r="B116" s="17"/>
    </row>
    <row r="117" ht="18" customHeight="1" spans="1:2">
      <c r="A117" s="15" t="s">
        <v>122</v>
      </c>
      <c r="B117" s="17"/>
    </row>
    <row r="118" ht="18" customHeight="1" spans="1:2">
      <c r="A118" s="15" t="s">
        <v>123</v>
      </c>
      <c r="B118" s="37">
        <f>B119+B120</f>
        <v>0</v>
      </c>
    </row>
    <row r="119" ht="18" customHeight="1" spans="1:2">
      <c r="A119" s="15" t="s">
        <v>53</v>
      </c>
      <c r="B119" s="17"/>
    </row>
    <row r="120" ht="18" customHeight="1" spans="1:2">
      <c r="A120" s="15" t="s">
        <v>124</v>
      </c>
      <c r="B120" s="17"/>
    </row>
    <row r="121" ht="18" customHeight="1" spans="1:2">
      <c r="A121" s="15" t="s">
        <v>125</v>
      </c>
      <c r="B121" s="37">
        <f>SUM(B122:B125)</f>
        <v>0</v>
      </c>
    </row>
    <row r="122" ht="18" customHeight="1" spans="1:2">
      <c r="A122" s="15" t="s">
        <v>119</v>
      </c>
      <c r="B122" s="17"/>
    </row>
    <row r="123" ht="18" customHeight="1" spans="1:2">
      <c r="A123" s="15" t="s">
        <v>126</v>
      </c>
      <c r="B123" s="17"/>
    </row>
    <row r="124" ht="18" customHeight="1" spans="1:2">
      <c r="A124" s="15" t="s">
        <v>121</v>
      </c>
      <c r="B124" s="17"/>
    </row>
    <row r="125" ht="18" customHeight="1" spans="1:2">
      <c r="A125" s="15" t="s">
        <v>127</v>
      </c>
      <c r="B125" s="17"/>
    </row>
    <row r="126" ht="18" customHeight="1" spans="1:2">
      <c r="A126" s="13" t="s">
        <v>128</v>
      </c>
      <c r="B126" s="40">
        <f>B127+B132+B137+B146+B153+B162+B165+B168</f>
        <v>0</v>
      </c>
    </row>
    <row r="127" ht="18" customHeight="1" spans="1:2">
      <c r="A127" s="15" t="s">
        <v>129</v>
      </c>
      <c r="B127" s="37">
        <f>SUM(B128:B131)</f>
        <v>0</v>
      </c>
    </row>
    <row r="128" ht="18" customHeight="1" spans="1:2">
      <c r="A128" s="15" t="s">
        <v>130</v>
      </c>
      <c r="B128" s="17"/>
    </row>
    <row r="129" ht="18" customHeight="1" spans="1:2">
      <c r="A129" s="15" t="s">
        <v>131</v>
      </c>
      <c r="B129" s="17"/>
    </row>
    <row r="130" ht="18" customHeight="1" spans="1:2">
      <c r="A130" s="15" t="s">
        <v>132</v>
      </c>
      <c r="B130" s="17"/>
    </row>
    <row r="131" ht="18" customHeight="1" spans="1:2">
      <c r="A131" s="15" t="s">
        <v>133</v>
      </c>
      <c r="B131" s="17"/>
    </row>
    <row r="132" ht="18" customHeight="1" spans="1:2">
      <c r="A132" s="15" t="s">
        <v>134</v>
      </c>
      <c r="B132" s="37">
        <f>SUM(B133:B136)</f>
        <v>0</v>
      </c>
    </row>
    <row r="133" ht="18" customHeight="1" spans="1:2">
      <c r="A133" s="15" t="s">
        <v>132</v>
      </c>
      <c r="B133" s="17"/>
    </row>
    <row r="134" ht="18" customHeight="1" spans="1:2">
      <c r="A134" s="15" t="s">
        <v>135</v>
      </c>
      <c r="B134" s="17"/>
    </row>
    <row r="135" ht="18" customHeight="1" spans="1:2">
      <c r="A135" s="15" t="s">
        <v>136</v>
      </c>
      <c r="B135" s="17"/>
    </row>
    <row r="136" ht="18" customHeight="1" spans="1:2">
      <c r="A136" s="15" t="s">
        <v>137</v>
      </c>
      <c r="B136" s="17"/>
    </row>
    <row r="137" ht="18" customHeight="1" spans="1:2">
      <c r="A137" s="15" t="s">
        <v>138</v>
      </c>
      <c r="B137" s="37">
        <f>SUM(B138:B145)</f>
        <v>0</v>
      </c>
    </row>
    <row r="138" ht="18" customHeight="1" spans="1:2">
      <c r="A138" s="15" t="s">
        <v>139</v>
      </c>
      <c r="B138" s="17"/>
    </row>
    <row r="139" ht="18" customHeight="1" spans="1:2">
      <c r="A139" s="15" t="s">
        <v>140</v>
      </c>
      <c r="B139" s="17"/>
    </row>
    <row r="140" ht="18" customHeight="1" spans="1:2">
      <c r="A140" s="15" t="s">
        <v>141</v>
      </c>
      <c r="B140" s="17"/>
    </row>
    <row r="141" ht="18" customHeight="1" spans="1:2">
      <c r="A141" s="15" t="s">
        <v>142</v>
      </c>
      <c r="B141" s="17"/>
    </row>
    <row r="142" ht="18" customHeight="1" spans="1:2">
      <c r="A142" s="15" t="s">
        <v>143</v>
      </c>
      <c r="B142" s="17"/>
    </row>
    <row r="143" ht="18" customHeight="1" spans="1:2">
      <c r="A143" s="15" t="s">
        <v>144</v>
      </c>
      <c r="B143" s="17"/>
    </row>
    <row r="144" ht="18" customHeight="1" spans="1:2">
      <c r="A144" s="15" t="s">
        <v>145</v>
      </c>
      <c r="B144" s="17"/>
    </row>
    <row r="145" ht="18" customHeight="1" spans="1:2">
      <c r="A145" s="15" t="s">
        <v>146</v>
      </c>
      <c r="B145" s="17"/>
    </row>
    <row r="146" ht="18" customHeight="1" spans="1:2">
      <c r="A146" s="15" t="s">
        <v>147</v>
      </c>
      <c r="B146" s="37">
        <f>SUM(B147:B152)</f>
        <v>0</v>
      </c>
    </row>
    <row r="147" ht="18" customHeight="1" spans="1:2">
      <c r="A147" s="15" t="s">
        <v>148</v>
      </c>
      <c r="B147" s="17"/>
    </row>
    <row r="148" ht="18" customHeight="1" spans="1:2">
      <c r="A148" s="15" t="s">
        <v>149</v>
      </c>
      <c r="B148" s="17"/>
    </row>
    <row r="149" ht="18" customHeight="1" spans="1:2">
      <c r="A149" s="15" t="s">
        <v>150</v>
      </c>
      <c r="B149" s="17"/>
    </row>
    <row r="150" ht="18" customHeight="1" spans="1:2">
      <c r="A150" s="15" t="s">
        <v>151</v>
      </c>
      <c r="B150" s="17"/>
    </row>
    <row r="151" ht="18" customHeight="1" spans="1:2">
      <c r="A151" s="15" t="s">
        <v>152</v>
      </c>
      <c r="B151" s="17"/>
    </row>
    <row r="152" ht="18" customHeight="1" spans="1:2">
      <c r="A152" s="15" t="s">
        <v>153</v>
      </c>
      <c r="B152" s="17"/>
    </row>
    <row r="153" ht="18" customHeight="1" spans="1:2">
      <c r="A153" s="15" t="s">
        <v>154</v>
      </c>
      <c r="B153" s="37">
        <f>SUM(B154:B161)</f>
        <v>0</v>
      </c>
    </row>
    <row r="154" ht="18" customHeight="1" spans="1:2">
      <c r="A154" s="15" t="s">
        <v>155</v>
      </c>
      <c r="B154" s="17"/>
    </row>
    <row r="155" ht="18" customHeight="1" spans="1:2">
      <c r="A155" s="15" t="s">
        <v>156</v>
      </c>
      <c r="B155" s="17"/>
    </row>
    <row r="156" ht="18" customHeight="1" spans="1:2">
      <c r="A156" s="15" t="s">
        <v>157</v>
      </c>
      <c r="B156" s="17"/>
    </row>
    <row r="157" ht="18" customHeight="1" spans="1:2">
      <c r="A157" s="15" t="s">
        <v>158</v>
      </c>
      <c r="B157" s="17"/>
    </row>
    <row r="158" ht="18" customHeight="1" spans="1:2">
      <c r="A158" s="15" t="s">
        <v>159</v>
      </c>
      <c r="B158" s="17"/>
    </row>
    <row r="159" ht="18" customHeight="1" spans="1:2">
      <c r="A159" s="15" t="s">
        <v>160</v>
      </c>
      <c r="B159" s="17"/>
    </row>
    <row r="160" ht="18" customHeight="1" spans="1:2">
      <c r="A160" s="15" t="s">
        <v>161</v>
      </c>
      <c r="B160" s="17"/>
    </row>
    <row r="161" ht="18" customHeight="1" spans="1:2">
      <c r="A161" s="15" t="s">
        <v>162</v>
      </c>
      <c r="B161" s="17"/>
    </row>
    <row r="162" ht="18" customHeight="1" spans="1:2">
      <c r="A162" s="15" t="s">
        <v>163</v>
      </c>
      <c r="B162" s="37">
        <f>B163+B164</f>
        <v>0</v>
      </c>
    </row>
    <row r="163" ht="18" customHeight="1" spans="1:2">
      <c r="A163" s="16" t="s">
        <v>130</v>
      </c>
      <c r="B163" s="17"/>
    </row>
    <row r="164" ht="18" customHeight="1" spans="1:2">
      <c r="A164" s="16" t="s">
        <v>164</v>
      </c>
      <c r="B164" s="17"/>
    </row>
    <row r="165" ht="18" customHeight="1" spans="1:2">
      <c r="A165" s="15" t="s">
        <v>165</v>
      </c>
      <c r="B165" s="37">
        <f>B166+B167</f>
        <v>0</v>
      </c>
    </row>
    <row r="166" ht="18" customHeight="1" spans="1:2">
      <c r="A166" s="16" t="s">
        <v>130</v>
      </c>
      <c r="B166" s="17"/>
    </row>
    <row r="167" ht="18" customHeight="1" spans="1:2">
      <c r="A167" s="16" t="s">
        <v>166</v>
      </c>
      <c r="B167" s="17"/>
    </row>
    <row r="168" ht="18" customHeight="1" spans="1:2">
      <c r="A168" s="15" t="s">
        <v>167</v>
      </c>
      <c r="B168" s="37"/>
    </row>
    <row r="169" ht="18" customHeight="1" spans="1:2">
      <c r="A169" s="13" t="s">
        <v>168</v>
      </c>
      <c r="B169" s="40">
        <f>B170</f>
        <v>0</v>
      </c>
    </row>
    <row r="170" ht="18" customHeight="1" spans="1:2">
      <c r="A170" s="15" t="s">
        <v>169</v>
      </c>
      <c r="B170" s="37">
        <f>B171+B172</f>
        <v>0</v>
      </c>
    </row>
    <row r="171" ht="18" customHeight="1" spans="1:2">
      <c r="A171" s="15" t="s">
        <v>170</v>
      </c>
      <c r="B171" s="17"/>
    </row>
    <row r="172" ht="18" customHeight="1" spans="1:2">
      <c r="A172" s="15" t="s">
        <v>171</v>
      </c>
      <c r="B172" s="17"/>
    </row>
    <row r="173" ht="18" customHeight="1" spans="1:2">
      <c r="A173" s="13" t="s">
        <v>172</v>
      </c>
      <c r="B173" s="40">
        <f>B174+B178+B187</f>
        <v>35744</v>
      </c>
    </row>
    <row r="174" ht="18" customHeight="1" spans="1:2">
      <c r="A174" s="15" t="s">
        <v>173</v>
      </c>
      <c r="B174" s="37">
        <f>SUM(B175:B177)</f>
        <v>35329</v>
      </c>
    </row>
    <row r="175" ht="18" customHeight="1" spans="1:2">
      <c r="A175" s="15" t="s">
        <v>174</v>
      </c>
      <c r="B175" s="17"/>
    </row>
    <row r="176" ht="18" customHeight="1" spans="1:2">
      <c r="A176" s="15" t="s">
        <v>175</v>
      </c>
      <c r="B176" s="17">
        <v>35329</v>
      </c>
    </row>
    <row r="177" ht="18" customHeight="1" spans="1:2">
      <c r="A177" s="15" t="s">
        <v>176</v>
      </c>
      <c r="B177" s="17"/>
    </row>
    <row r="178" ht="18" customHeight="1" spans="1:2">
      <c r="A178" s="15" t="s">
        <v>177</v>
      </c>
      <c r="B178" s="37">
        <f>SUM(B179:B186)</f>
        <v>0</v>
      </c>
    </row>
    <row r="179" ht="18" customHeight="1" spans="1:2">
      <c r="A179" s="15" t="s">
        <v>178</v>
      </c>
      <c r="B179" s="17"/>
    </row>
    <row r="180" ht="18" customHeight="1" spans="1:2">
      <c r="A180" s="15" t="s">
        <v>179</v>
      </c>
      <c r="B180" s="17"/>
    </row>
    <row r="181" ht="18" customHeight="1" spans="1:2">
      <c r="A181" s="15" t="s">
        <v>180</v>
      </c>
      <c r="B181" s="17"/>
    </row>
    <row r="182" ht="18" customHeight="1" spans="1:2">
      <c r="A182" s="15" t="s">
        <v>181</v>
      </c>
      <c r="B182" s="17"/>
    </row>
    <row r="183" ht="18" customHeight="1" spans="1:2">
      <c r="A183" s="15" t="s">
        <v>182</v>
      </c>
      <c r="B183" s="17"/>
    </row>
    <row r="184" ht="18" customHeight="1" spans="1:2">
      <c r="A184" s="15" t="s">
        <v>183</v>
      </c>
      <c r="B184" s="17"/>
    </row>
    <row r="185" ht="18" customHeight="1" spans="1:2">
      <c r="A185" s="15" t="s">
        <v>184</v>
      </c>
      <c r="B185" s="17"/>
    </row>
    <row r="186" ht="18" customHeight="1" spans="1:2">
      <c r="A186" s="15" t="s">
        <v>185</v>
      </c>
      <c r="B186" s="17"/>
    </row>
    <row r="187" ht="18" customHeight="1" spans="1:2">
      <c r="A187" s="15" t="s">
        <v>186</v>
      </c>
      <c r="B187" s="37">
        <f>B188+B189+B190+B191+B192+B193+B195+B196+B197</f>
        <v>415</v>
      </c>
    </row>
    <row r="188" ht="18" customHeight="1" spans="1:2">
      <c r="A188" s="15" t="s">
        <v>187</v>
      </c>
      <c r="B188" s="17">
        <v>72</v>
      </c>
    </row>
    <row r="189" ht="18" customHeight="1" spans="1:2">
      <c r="A189" s="15" t="s">
        <v>188</v>
      </c>
      <c r="B189" s="17">
        <v>319</v>
      </c>
    </row>
    <row r="190" ht="18" customHeight="1" spans="1:2">
      <c r="A190" s="15" t="s">
        <v>189</v>
      </c>
      <c r="B190" s="17"/>
    </row>
    <row r="191" ht="18" customHeight="1" spans="1:2">
      <c r="A191" s="15" t="s">
        <v>190</v>
      </c>
      <c r="B191" s="17"/>
    </row>
    <row r="192" ht="18" customHeight="1" spans="1:2">
      <c r="A192" s="15" t="s">
        <v>191</v>
      </c>
      <c r="B192" s="17">
        <v>24</v>
      </c>
    </row>
    <row r="193" ht="18" customHeight="1" spans="1:2">
      <c r="A193" s="15" t="s">
        <v>192</v>
      </c>
      <c r="B193" s="17"/>
    </row>
    <row r="194" ht="18" customHeight="1" spans="1:2">
      <c r="A194" s="41" t="s">
        <v>193</v>
      </c>
      <c r="B194" s="17"/>
    </row>
    <row r="195" ht="18" customHeight="1" spans="1:2">
      <c r="A195" s="15" t="s">
        <v>194</v>
      </c>
      <c r="B195" s="17"/>
    </row>
    <row r="196" ht="18" customHeight="1" spans="1:2">
      <c r="A196" s="15" t="s">
        <v>195</v>
      </c>
      <c r="B196" s="17"/>
    </row>
    <row r="197" ht="18" customHeight="1" spans="1:2">
      <c r="A197" s="15" t="s">
        <v>196</v>
      </c>
      <c r="B197" s="17"/>
    </row>
    <row r="198" ht="18" customHeight="1" spans="1:2">
      <c r="A198" s="13" t="s">
        <v>197</v>
      </c>
      <c r="B198" s="40">
        <f>SUM(B199:B213)</f>
        <v>10437</v>
      </c>
    </row>
    <row r="199" ht="18" customHeight="1" spans="1:2">
      <c r="A199" s="13" t="s">
        <v>198</v>
      </c>
      <c r="B199" s="17"/>
    </row>
    <row r="200" ht="18" customHeight="1" spans="1:2">
      <c r="A200" s="13" t="s">
        <v>199</v>
      </c>
      <c r="B200" s="17"/>
    </row>
    <row r="201" ht="18" customHeight="1" spans="1:2">
      <c r="A201" s="13" t="s">
        <v>200</v>
      </c>
      <c r="B201" s="17">
        <v>2506</v>
      </c>
    </row>
    <row r="202" ht="18" customHeight="1" spans="1:2">
      <c r="A202" s="13" t="s">
        <v>201</v>
      </c>
      <c r="B202" s="17"/>
    </row>
    <row r="203" ht="18" customHeight="1" spans="1:2">
      <c r="A203" s="13" t="s">
        <v>202</v>
      </c>
      <c r="B203" s="17"/>
    </row>
    <row r="204" ht="18" customHeight="1" spans="1:2">
      <c r="A204" s="13" t="s">
        <v>203</v>
      </c>
      <c r="B204" s="17"/>
    </row>
    <row r="205" ht="18" customHeight="1" spans="1:2">
      <c r="A205" s="13" t="s">
        <v>204</v>
      </c>
      <c r="B205" s="17"/>
    </row>
    <row r="206" ht="18" customHeight="1" spans="1:2">
      <c r="A206" s="13" t="s">
        <v>205</v>
      </c>
      <c r="B206" s="17"/>
    </row>
    <row r="207" ht="18" customHeight="1" spans="1:2">
      <c r="A207" s="13" t="s">
        <v>206</v>
      </c>
      <c r="B207" s="17"/>
    </row>
    <row r="208" ht="18" customHeight="1" spans="1:2">
      <c r="A208" s="13" t="s">
        <v>207</v>
      </c>
      <c r="B208" s="17"/>
    </row>
    <row r="209" ht="18" customHeight="1" spans="1:2">
      <c r="A209" s="13" t="s">
        <v>208</v>
      </c>
      <c r="B209" s="17">
        <v>1869</v>
      </c>
    </row>
    <row r="210" ht="18" customHeight="1" spans="1:2">
      <c r="A210" s="13" t="s">
        <v>209</v>
      </c>
      <c r="B210" s="17"/>
    </row>
    <row r="211" ht="18" customHeight="1" spans="1:2">
      <c r="A211" s="13" t="s">
        <v>210</v>
      </c>
      <c r="B211" s="17">
        <v>851</v>
      </c>
    </row>
    <row r="212" ht="18" customHeight="1" spans="1:2">
      <c r="A212" s="13" t="s">
        <v>211</v>
      </c>
      <c r="B212" s="17">
        <v>5211</v>
      </c>
    </row>
    <row r="213" ht="18" customHeight="1" spans="1:2">
      <c r="A213" s="13" t="s">
        <v>212</v>
      </c>
      <c r="B213" s="17"/>
    </row>
    <row r="214" ht="18" customHeight="1" spans="1:2">
      <c r="A214" s="13" t="s">
        <v>213</v>
      </c>
      <c r="B214" s="40">
        <f>SUM(B215:B229)</f>
        <v>49</v>
      </c>
    </row>
    <row r="215" ht="18" customHeight="1" spans="1:2">
      <c r="A215" s="13" t="s">
        <v>214</v>
      </c>
      <c r="B215" s="17"/>
    </row>
    <row r="216" ht="18" customHeight="1" spans="1:2">
      <c r="A216" s="13" t="s">
        <v>215</v>
      </c>
      <c r="B216" s="17"/>
    </row>
    <row r="217" ht="18" customHeight="1" spans="1:2">
      <c r="A217" s="13" t="s">
        <v>216</v>
      </c>
      <c r="B217" s="17">
        <v>2</v>
      </c>
    </row>
    <row r="218" ht="18" customHeight="1" spans="1:2">
      <c r="A218" s="13" t="s">
        <v>217</v>
      </c>
      <c r="B218" s="17"/>
    </row>
    <row r="219" ht="18" customHeight="1" spans="1:2">
      <c r="A219" s="13" t="s">
        <v>218</v>
      </c>
      <c r="B219" s="17"/>
    </row>
    <row r="220" ht="18" customHeight="1" spans="1:2">
      <c r="A220" s="13" t="s">
        <v>219</v>
      </c>
      <c r="B220" s="17"/>
    </row>
    <row r="221" ht="18" customHeight="1" spans="1:2">
      <c r="A221" s="13" t="s">
        <v>220</v>
      </c>
      <c r="B221" s="17"/>
    </row>
    <row r="222" ht="18" customHeight="1" spans="1:2">
      <c r="A222" s="13" t="s">
        <v>221</v>
      </c>
      <c r="B222" s="17"/>
    </row>
    <row r="223" ht="18" customHeight="1" spans="1:2">
      <c r="A223" s="13" t="s">
        <v>222</v>
      </c>
      <c r="B223" s="17"/>
    </row>
    <row r="224" ht="18" customHeight="1" spans="1:2">
      <c r="A224" s="13" t="s">
        <v>223</v>
      </c>
      <c r="B224" s="17"/>
    </row>
    <row r="225" ht="18" customHeight="1" spans="1:2">
      <c r="A225" s="13" t="s">
        <v>224</v>
      </c>
      <c r="B225" s="17"/>
    </row>
    <row r="226" ht="18" customHeight="1" spans="1:2">
      <c r="A226" s="13" t="s">
        <v>225</v>
      </c>
      <c r="B226" s="17"/>
    </row>
    <row r="227" ht="18" customHeight="1" spans="1:2">
      <c r="A227" s="13" t="s">
        <v>226</v>
      </c>
      <c r="B227" s="17"/>
    </row>
    <row r="228" ht="18" customHeight="1" spans="1:2">
      <c r="A228" s="13" t="s">
        <v>227</v>
      </c>
      <c r="B228" s="17"/>
    </row>
    <row r="229" ht="18" customHeight="1" spans="1:2">
      <c r="A229" s="13" t="s">
        <v>228</v>
      </c>
      <c r="B229" s="17">
        <v>47</v>
      </c>
    </row>
    <row r="230" ht="18" customHeight="1" spans="1:2">
      <c r="A230" s="13" t="s">
        <v>229</v>
      </c>
      <c r="B230" s="40">
        <f>B231+B244</f>
        <v>0</v>
      </c>
    </row>
    <row r="231" ht="18" customHeight="1" spans="1:2">
      <c r="A231" s="13" t="s">
        <v>230</v>
      </c>
      <c r="B231" s="37">
        <f>SUM(B232:B243)</f>
        <v>0</v>
      </c>
    </row>
    <row r="232" ht="18" customHeight="1" spans="1:2">
      <c r="A232" s="13" t="s">
        <v>231</v>
      </c>
      <c r="B232" s="17"/>
    </row>
    <row r="233" ht="18" customHeight="1" spans="1:2">
      <c r="A233" s="13" t="s">
        <v>232</v>
      </c>
      <c r="B233" s="17"/>
    </row>
    <row r="234" ht="18" customHeight="1" spans="1:2">
      <c r="A234" s="13" t="s">
        <v>233</v>
      </c>
      <c r="B234" s="17"/>
    </row>
    <row r="235" ht="18" customHeight="1" spans="1:2">
      <c r="A235" s="13" t="s">
        <v>234</v>
      </c>
      <c r="B235" s="17"/>
    </row>
    <row r="236" ht="18" customHeight="1" spans="1:2">
      <c r="A236" s="13" t="s">
        <v>235</v>
      </c>
      <c r="B236" s="17"/>
    </row>
    <row r="237" ht="18" customHeight="1" spans="1:2">
      <c r="A237" s="13" t="s">
        <v>236</v>
      </c>
      <c r="B237" s="17"/>
    </row>
    <row r="238" ht="18" customHeight="1" spans="1:2">
      <c r="A238" s="13" t="s">
        <v>237</v>
      </c>
      <c r="B238" s="17"/>
    </row>
    <row r="239" ht="18" customHeight="1" spans="1:2">
      <c r="A239" s="13" t="s">
        <v>238</v>
      </c>
      <c r="B239" s="17"/>
    </row>
    <row r="240" ht="18" customHeight="1" spans="1:2">
      <c r="A240" s="13" t="s">
        <v>239</v>
      </c>
      <c r="B240" s="17"/>
    </row>
    <row r="241" ht="18" customHeight="1" spans="1:2">
      <c r="A241" s="13" t="s">
        <v>240</v>
      </c>
      <c r="B241" s="17"/>
    </row>
    <row r="242" ht="18" customHeight="1" spans="1:2">
      <c r="A242" s="13" t="s">
        <v>241</v>
      </c>
      <c r="B242" s="17"/>
    </row>
    <row r="243" ht="18" customHeight="1" spans="1:2">
      <c r="A243" s="13" t="s">
        <v>242</v>
      </c>
      <c r="B243" s="17"/>
    </row>
    <row r="244" ht="18" customHeight="1" spans="1:2">
      <c r="A244" s="13" t="s">
        <v>243</v>
      </c>
      <c r="B244" s="37">
        <f>SUM(B245:B250)</f>
        <v>0</v>
      </c>
    </row>
    <row r="245" ht="18" customHeight="1" spans="1:2">
      <c r="A245" s="13" t="s">
        <v>244</v>
      </c>
      <c r="B245" s="17"/>
    </row>
    <row r="246" ht="18" customHeight="1" spans="1:2">
      <c r="A246" s="13" t="s">
        <v>245</v>
      </c>
      <c r="B246" s="17"/>
    </row>
    <row r="247" ht="18" customHeight="1" spans="1:2">
      <c r="A247" s="13" t="s">
        <v>246</v>
      </c>
      <c r="B247" s="17"/>
    </row>
    <row r="248" ht="18" customHeight="1" spans="1:2">
      <c r="A248" s="13" t="s">
        <v>247</v>
      </c>
      <c r="B248" s="17"/>
    </row>
    <row r="249" ht="18" customHeight="1" spans="1:2">
      <c r="A249" s="13" t="s">
        <v>248</v>
      </c>
      <c r="B249" s="17"/>
    </row>
    <row r="250" ht="18" customHeight="1" spans="1:2">
      <c r="A250" s="13" t="s">
        <v>249</v>
      </c>
      <c r="B250" s="17"/>
    </row>
    <row r="251" ht="18" customHeight="1" spans="1:2">
      <c r="A251" s="18" t="s">
        <v>250</v>
      </c>
      <c r="B251" s="37">
        <f>B230+B214+B198+B173+B126+B102+B44+B33+B21+B5+B169</f>
        <v>113788</v>
      </c>
    </row>
  </sheetData>
  <mergeCells count="3">
    <mergeCell ref="A1:B1"/>
    <mergeCell ref="A3:A4"/>
    <mergeCell ref="B3:B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5"/>
  <sheetViews>
    <sheetView workbookViewId="0">
      <selection activeCell="A1" sqref="$A1:$XFD1048576"/>
    </sheetView>
  </sheetViews>
  <sheetFormatPr defaultColWidth="9" defaultRowHeight="14.25" outlineLevelCol="1"/>
  <cols>
    <col min="1" max="1" width="43.5" customWidth="1"/>
    <col min="2" max="2" width="39" customWidth="1"/>
  </cols>
  <sheetData>
    <row r="1" spans="1:2">
      <c r="A1" s="1"/>
      <c r="B1" s="32"/>
    </row>
    <row r="2" ht="22.5" spans="1:2">
      <c r="A2" s="3" t="s">
        <v>251</v>
      </c>
      <c r="B2" s="3"/>
    </row>
    <row r="3" spans="1:2">
      <c r="A3" s="5"/>
      <c r="B3" s="33" t="s">
        <v>1</v>
      </c>
    </row>
    <row r="4" spans="1:2">
      <c r="A4" s="34" t="s">
        <v>252</v>
      </c>
      <c r="B4" s="34"/>
    </row>
    <row r="5" spans="1:2">
      <c r="A5" s="35" t="s">
        <v>2</v>
      </c>
      <c r="B5" s="35" t="s">
        <v>253</v>
      </c>
    </row>
    <row r="6" spans="1:2">
      <c r="A6" s="35"/>
      <c r="B6" s="35" t="s">
        <v>254</v>
      </c>
    </row>
    <row r="7" spans="1:2">
      <c r="A7" s="11" t="s">
        <v>4</v>
      </c>
      <c r="B7" s="36"/>
    </row>
    <row r="8" spans="1:2">
      <c r="A8" s="11" t="s">
        <v>5</v>
      </c>
      <c r="B8" s="36"/>
    </row>
    <row r="9" spans="1:2">
      <c r="A9" s="11" t="s">
        <v>6</v>
      </c>
      <c r="B9" s="36"/>
    </row>
    <row r="10" spans="1:2">
      <c r="A10" s="11" t="s">
        <v>7</v>
      </c>
      <c r="B10" s="36"/>
    </row>
    <row r="11" spans="1:2">
      <c r="A11" s="11" t="s">
        <v>8</v>
      </c>
      <c r="B11" s="36"/>
    </row>
    <row r="12" spans="1:2">
      <c r="A12" s="11" t="s">
        <v>9</v>
      </c>
      <c r="B12" s="37">
        <f>SUM(B13:B17)</f>
        <v>100000</v>
      </c>
    </row>
    <row r="13" spans="1:2">
      <c r="A13" s="17" t="s">
        <v>10</v>
      </c>
      <c r="B13" s="36">
        <f>'[1]表九 (县区过渡表)'!B13</f>
        <v>100000</v>
      </c>
    </row>
    <row r="14" spans="1:2">
      <c r="A14" s="17" t="s">
        <v>11</v>
      </c>
      <c r="B14" s="36"/>
    </row>
    <row r="15" spans="1:2">
      <c r="A15" s="17" t="s">
        <v>12</v>
      </c>
      <c r="B15" s="36"/>
    </row>
    <row r="16" spans="1:2">
      <c r="A16" s="17" t="s">
        <v>13</v>
      </c>
      <c r="B16" s="36"/>
    </row>
    <row r="17" spans="1:2">
      <c r="A17" s="17" t="s">
        <v>14</v>
      </c>
      <c r="B17" s="36"/>
    </row>
    <row r="18" spans="1:2">
      <c r="A18" s="11" t="s">
        <v>15</v>
      </c>
      <c r="B18" s="36"/>
    </row>
    <row r="19" spans="1:2">
      <c r="A19" s="11" t="s">
        <v>16</v>
      </c>
      <c r="B19" s="36">
        <f>B20+B21</f>
        <v>300</v>
      </c>
    </row>
    <row r="20" spans="1:2">
      <c r="A20" s="17" t="s">
        <v>17</v>
      </c>
      <c r="B20" s="36">
        <f>'[1]表九 (县区过渡表)'!B20</f>
        <v>150</v>
      </c>
    </row>
    <row r="21" spans="1:2">
      <c r="A21" s="17" t="s">
        <v>18</v>
      </c>
      <c r="B21" s="36">
        <f>'[1]表九 (县区过渡表)'!B21</f>
        <v>150</v>
      </c>
    </row>
    <row r="22" spans="1:2">
      <c r="A22" s="11" t="s">
        <v>19</v>
      </c>
      <c r="B22" s="36">
        <f>'[1]表九 (县区过渡表)'!B22</f>
        <v>900</v>
      </c>
    </row>
    <row r="23" spans="1:2">
      <c r="A23" s="11" t="s">
        <v>20</v>
      </c>
      <c r="B23" s="36"/>
    </row>
    <row r="24" spans="1:2">
      <c r="A24" s="11" t="s">
        <v>21</v>
      </c>
      <c r="B24" s="36"/>
    </row>
    <row r="25" spans="1:2">
      <c r="A25" s="11" t="s">
        <v>22</v>
      </c>
      <c r="B25" s="36"/>
    </row>
    <row r="26" spans="1:2">
      <c r="A26" s="11" t="s">
        <v>23</v>
      </c>
      <c r="B26" s="36">
        <f>'[1]表九 (县区过渡表)'!B26</f>
        <v>900</v>
      </c>
    </row>
    <row r="27" spans="1:2">
      <c r="A27" s="11" t="s">
        <v>24</v>
      </c>
      <c r="B27" s="36"/>
    </row>
    <row r="28" spans="1:2">
      <c r="A28" s="17" t="s">
        <v>25</v>
      </c>
      <c r="B28" s="36"/>
    </row>
    <row r="29" spans="1:2">
      <c r="A29" s="17" t="s">
        <v>26</v>
      </c>
      <c r="B29" s="36"/>
    </row>
    <row r="30" spans="1:2">
      <c r="A30" s="17" t="s">
        <v>27</v>
      </c>
      <c r="B30" s="36"/>
    </row>
    <row r="31" spans="1:2">
      <c r="A31" s="17" t="s">
        <v>28</v>
      </c>
      <c r="B31" s="36"/>
    </row>
    <row r="32" spans="1:2">
      <c r="A32" s="17" t="s">
        <v>29</v>
      </c>
      <c r="B32" s="36"/>
    </row>
    <row r="33" spans="1:2">
      <c r="A33" s="11" t="s">
        <v>30</v>
      </c>
      <c r="B33" s="36"/>
    </row>
    <row r="34" spans="1:2">
      <c r="A34" s="17" t="s">
        <v>31</v>
      </c>
      <c r="B34" s="36"/>
    </row>
    <row r="35" spans="1:2">
      <c r="A35" s="18" t="s">
        <v>32</v>
      </c>
      <c r="B35" s="38">
        <f>B12+B19+B22+B26</f>
        <v>102100</v>
      </c>
    </row>
  </sheetData>
  <mergeCells count="3">
    <mergeCell ref="A2:B2"/>
    <mergeCell ref="A4:B4"/>
    <mergeCell ref="A5:A6"/>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49"/>
  <sheetViews>
    <sheetView topLeftCell="A22" workbookViewId="0">
      <selection activeCell="A22" sqref="$A1:$XFD1048576"/>
    </sheetView>
  </sheetViews>
  <sheetFormatPr defaultColWidth="9" defaultRowHeight="14.25" outlineLevelCol="1"/>
  <cols>
    <col min="1" max="1" width="50.625" customWidth="1"/>
    <col min="2" max="2" width="30.375" customWidth="1"/>
  </cols>
  <sheetData>
    <row r="1" ht="22.5" spans="1:2">
      <c r="A1" s="19" t="s">
        <v>255</v>
      </c>
      <c r="B1" s="19"/>
    </row>
    <row r="2" spans="1:2">
      <c r="A2" s="20"/>
      <c r="B2" s="21" t="s">
        <v>1</v>
      </c>
    </row>
    <row r="3" spans="1:2">
      <c r="A3" s="22" t="s">
        <v>2</v>
      </c>
      <c r="B3" s="23" t="s">
        <v>256</v>
      </c>
    </row>
    <row r="4" spans="1:2">
      <c r="A4" s="22"/>
      <c r="B4" s="24"/>
    </row>
    <row r="5" spans="1:2">
      <c r="A5" s="25" t="s">
        <v>34</v>
      </c>
      <c r="B5" s="26">
        <f>B6+B12+B18</f>
        <v>48</v>
      </c>
    </row>
    <row r="6" spans="1:2">
      <c r="A6" s="27" t="s">
        <v>35</v>
      </c>
      <c r="B6" s="26">
        <f>SUM(B7:B11)</f>
        <v>48</v>
      </c>
    </row>
    <row r="7" spans="1:2">
      <c r="A7" s="27" t="s">
        <v>36</v>
      </c>
      <c r="B7" s="28">
        <v>8</v>
      </c>
    </row>
    <row r="8" spans="1:2">
      <c r="A8" s="27" t="s">
        <v>37</v>
      </c>
      <c r="B8" s="28">
        <v>40</v>
      </c>
    </row>
    <row r="9" hidden="1" spans="1:2">
      <c r="A9" s="27" t="s">
        <v>38</v>
      </c>
      <c r="B9" s="28"/>
    </row>
    <row r="10" hidden="1" spans="1:2">
      <c r="A10" s="27" t="s">
        <v>39</v>
      </c>
      <c r="B10" s="28"/>
    </row>
    <row r="11" hidden="1" spans="1:2">
      <c r="A11" s="27" t="s">
        <v>40</v>
      </c>
      <c r="B11" s="28"/>
    </row>
    <row r="12" hidden="1" spans="1:2">
      <c r="A12" s="27" t="s">
        <v>41</v>
      </c>
      <c r="B12" s="26">
        <f>SUM(B13:B17)</f>
        <v>0</v>
      </c>
    </row>
    <row r="13" hidden="1" spans="1:2">
      <c r="A13" s="27" t="s">
        <v>42</v>
      </c>
      <c r="B13" s="28"/>
    </row>
    <row r="14" hidden="1" spans="1:2">
      <c r="A14" s="27" t="s">
        <v>43</v>
      </c>
      <c r="B14" s="28"/>
    </row>
    <row r="15" hidden="1" spans="1:2">
      <c r="A15" s="27" t="s">
        <v>44</v>
      </c>
      <c r="B15" s="28"/>
    </row>
    <row r="16" hidden="1" spans="1:2">
      <c r="A16" s="27" t="s">
        <v>45</v>
      </c>
      <c r="B16" s="28"/>
    </row>
    <row r="17" hidden="1" spans="1:2">
      <c r="A17" s="27" t="s">
        <v>46</v>
      </c>
      <c r="B17" s="28"/>
    </row>
    <row r="18" hidden="1" spans="1:2">
      <c r="A18" s="27" t="s">
        <v>47</v>
      </c>
      <c r="B18" s="26">
        <f>SUM(B19:B20)</f>
        <v>0</v>
      </c>
    </row>
    <row r="19" ht="15" hidden="1" customHeight="1" spans="1:2">
      <c r="A19" s="29" t="s">
        <v>48</v>
      </c>
      <c r="B19" s="28"/>
    </row>
    <row r="20" ht="15" hidden="1" customHeight="1" spans="1:2">
      <c r="A20" s="29" t="s">
        <v>49</v>
      </c>
      <c r="B20" s="28"/>
    </row>
    <row r="21" spans="1:2">
      <c r="A21" s="25" t="s">
        <v>50</v>
      </c>
      <c r="B21" s="26">
        <f>B22+B26+B30</f>
        <v>815</v>
      </c>
    </row>
    <row r="22" spans="1:2">
      <c r="A22" s="27" t="s">
        <v>51</v>
      </c>
      <c r="B22" s="26">
        <f>SUM(B23:B25)</f>
        <v>815</v>
      </c>
    </row>
    <row r="23" spans="1:2">
      <c r="A23" s="27" t="s">
        <v>52</v>
      </c>
      <c r="B23" s="28">
        <v>450</v>
      </c>
    </row>
    <row r="24" spans="1:2">
      <c r="A24" s="27" t="s">
        <v>53</v>
      </c>
      <c r="B24" s="28">
        <v>365</v>
      </c>
    </row>
    <row r="25" hidden="1" spans="1:2">
      <c r="A25" s="27" t="s">
        <v>54</v>
      </c>
      <c r="B25" s="28"/>
    </row>
    <row r="26" hidden="1" spans="1:2">
      <c r="A26" s="27" t="s">
        <v>55</v>
      </c>
      <c r="B26" s="26">
        <f>SUM(B27:B29)</f>
        <v>0</v>
      </c>
    </row>
    <row r="27" hidden="1" spans="1:2">
      <c r="A27" s="27" t="s">
        <v>52</v>
      </c>
      <c r="B27" s="28"/>
    </row>
    <row r="28" hidden="1" spans="1:2">
      <c r="A28" s="27" t="s">
        <v>53</v>
      </c>
      <c r="B28" s="28"/>
    </row>
    <row r="29" hidden="1" spans="1:2">
      <c r="A29" s="30" t="s">
        <v>56</v>
      </c>
      <c r="B29" s="28"/>
    </row>
    <row r="30" hidden="1" spans="1:2">
      <c r="A30" s="27" t="s">
        <v>57</v>
      </c>
      <c r="B30" s="26">
        <f>SUM(B31:B32)</f>
        <v>0</v>
      </c>
    </row>
    <row r="31" hidden="1" spans="1:2">
      <c r="A31" s="29" t="s">
        <v>53</v>
      </c>
      <c r="B31" s="28"/>
    </row>
    <row r="32" ht="27" hidden="1" spans="1:2">
      <c r="A32" s="29" t="s">
        <v>58</v>
      </c>
      <c r="B32" s="28"/>
    </row>
    <row r="33" hidden="1" spans="1:2">
      <c r="A33" s="25" t="s">
        <v>59</v>
      </c>
      <c r="B33" s="26">
        <f>B34+B39</f>
        <v>0</v>
      </c>
    </row>
    <row r="34" hidden="1" spans="1:2">
      <c r="A34" s="25" t="s">
        <v>60</v>
      </c>
      <c r="B34" s="26">
        <f>SUM(B35:B38)</f>
        <v>0</v>
      </c>
    </row>
    <row r="35" hidden="1" spans="1:2">
      <c r="A35" s="25" t="s">
        <v>61</v>
      </c>
      <c r="B35" s="28"/>
    </row>
    <row r="36" hidden="1" spans="1:2">
      <c r="A36" s="25" t="s">
        <v>62</v>
      </c>
      <c r="B36" s="28"/>
    </row>
    <row r="37" hidden="1" spans="1:2">
      <c r="A37" s="25" t="s">
        <v>63</v>
      </c>
      <c r="B37" s="28"/>
    </row>
    <row r="38" hidden="1" spans="1:2">
      <c r="A38" s="25" t="s">
        <v>64</v>
      </c>
      <c r="B38" s="28"/>
    </row>
    <row r="39" hidden="1" spans="1:2">
      <c r="A39" s="25" t="s">
        <v>65</v>
      </c>
      <c r="B39" s="26">
        <f>SUM(B40:B43)</f>
        <v>0</v>
      </c>
    </row>
    <row r="40" hidden="1" spans="1:2">
      <c r="A40" s="25" t="s">
        <v>66</v>
      </c>
      <c r="B40" s="28"/>
    </row>
    <row r="41" hidden="1" spans="1:2">
      <c r="A41" s="25" t="s">
        <v>67</v>
      </c>
      <c r="B41" s="28"/>
    </row>
    <row r="42" hidden="1" spans="1:2">
      <c r="A42" s="25" t="s">
        <v>68</v>
      </c>
      <c r="B42" s="28"/>
    </row>
    <row r="43" hidden="1" spans="1:2">
      <c r="A43" s="25" t="s">
        <v>69</v>
      </c>
      <c r="B43" s="28"/>
    </row>
    <row r="44" spans="1:2">
      <c r="A44" s="25" t="s">
        <v>70</v>
      </c>
      <c r="B44" s="26">
        <f>B45+B61+B66+B65+B72+B76+B80+B84+B90+B93</f>
        <v>93684</v>
      </c>
    </row>
    <row r="45" spans="1:2">
      <c r="A45" s="25" t="s">
        <v>71</v>
      </c>
      <c r="B45" s="26">
        <f>SUM(B46:B60)</f>
        <v>91794</v>
      </c>
    </row>
    <row r="46" spans="1:2">
      <c r="A46" s="30" t="s">
        <v>72</v>
      </c>
      <c r="B46" s="28">
        <v>62674</v>
      </c>
    </row>
    <row r="47" spans="1:2">
      <c r="A47" s="30" t="s">
        <v>73</v>
      </c>
      <c r="B47" s="28">
        <v>2720</v>
      </c>
    </row>
    <row r="48" spans="1:2">
      <c r="A48" s="30" t="s">
        <v>74</v>
      </c>
      <c r="B48" s="28">
        <v>14400</v>
      </c>
    </row>
    <row r="49" spans="1:2">
      <c r="A49" s="30" t="s">
        <v>75</v>
      </c>
      <c r="B49" s="28">
        <v>12000</v>
      </c>
    </row>
    <row r="50" hidden="1" spans="1:2">
      <c r="A50" s="30" t="s">
        <v>76</v>
      </c>
      <c r="B50" s="28"/>
    </row>
    <row r="51" spans="1:2">
      <c r="A51" s="30" t="s">
        <v>77</v>
      </c>
      <c r="B51" s="28"/>
    </row>
    <row r="52" hidden="1" spans="1:2">
      <c r="A52" s="30" t="s">
        <v>78</v>
      </c>
      <c r="B52" s="28"/>
    </row>
    <row r="53" hidden="1" spans="1:2">
      <c r="A53" s="30" t="s">
        <v>79</v>
      </c>
      <c r="B53" s="28"/>
    </row>
    <row r="54" hidden="1" spans="1:2">
      <c r="A54" s="30" t="s">
        <v>80</v>
      </c>
      <c r="B54" s="28"/>
    </row>
    <row r="55" hidden="1" spans="1:2">
      <c r="A55" s="30" t="s">
        <v>81</v>
      </c>
      <c r="B55" s="28"/>
    </row>
    <row r="56" hidden="1" spans="1:2">
      <c r="A56" s="30" t="s">
        <v>82</v>
      </c>
      <c r="B56" s="28"/>
    </row>
    <row r="57" hidden="1" spans="1:2">
      <c r="A57" s="30" t="s">
        <v>83</v>
      </c>
      <c r="B57" s="28"/>
    </row>
    <row r="58" hidden="1" spans="1:2">
      <c r="A58" s="30" t="s">
        <v>84</v>
      </c>
      <c r="B58" s="28"/>
    </row>
    <row r="59" hidden="1" spans="1:2">
      <c r="A59" s="30" t="s">
        <v>85</v>
      </c>
      <c r="B59" s="28"/>
    </row>
    <row r="60" hidden="1" spans="1:2">
      <c r="A60" s="30" t="s">
        <v>86</v>
      </c>
      <c r="B60" s="28"/>
    </row>
    <row r="61" spans="1:2">
      <c r="A61" s="25" t="s">
        <v>87</v>
      </c>
      <c r="B61" s="26"/>
    </row>
    <row r="62" hidden="1" spans="1:2">
      <c r="A62" s="30" t="s">
        <v>72</v>
      </c>
      <c r="B62" s="28"/>
    </row>
    <row r="63" hidden="1" spans="1:2">
      <c r="A63" s="30" t="s">
        <v>73</v>
      </c>
      <c r="B63" s="28"/>
    </row>
    <row r="64" hidden="1" spans="1:2">
      <c r="A64" s="30" t="s">
        <v>88</v>
      </c>
      <c r="B64" s="28"/>
    </row>
    <row r="65" spans="1:2">
      <c r="A65" s="25" t="s">
        <v>89</v>
      </c>
      <c r="B65" s="28">
        <v>500</v>
      </c>
    </row>
    <row r="66" spans="1:2">
      <c r="A66" s="25" t="s">
        <v>90</v>
      </c>
      <c r="B66" s="26">
        <f>SUM(B67:B71)</f>
        <v>40</v>
      </c>
    </row>
    <row r="67" spans="1:2">
      <c r="A67" s="30" t="s">
        <v>91</v>
      </c>
      <c r="B67" s="28"/>
    </row>
    <row r="68" hidden="1" spans="1:2">
      <c r="A68" s="30" t="s">
        <v>92</v>
      </c>
      <c r="B68" s="28"/>
    </row>
    <row r="69" hidden="1" spans="1:2">
      <c r="A69" s="30" t="s">
        <v>93</v>
      </c>
      <c r="B69" s="28"/>
    </row>
    <row r="70" hidden="1" spans="1:2">
      <c r="A70" s="30" t="s">
        <v>94</v>
      </c>
      <c r="B70" s="28"/>
    </row>
    <row r="71" spans="1:2">
      <c r="A71" s="30" t="s">
        <v>95</v>
      </c>
      <c r="B71" s="28">
        <v>40</v>
      </c>
    </row>
    <row r="72" spans="1:2">
      <c r="A72" s="25" t="s">
        <v>96</v>
      </c>
      <c r="B72" s="26">
        <f>SUM(B73:B75)</f>
        <v>1350</v>
      </c>
    </row>
    <row r="73" spans="1:2">
      <c r="A73" s="25" t="s">
        <v>97</v>
      </c>
      <c r="B73" s="28">
        <v>1350</v>
      </c>
    </row>
    <row r="74" hidden="1" spans="1:2">
      <c r="A74" s="25" t="s">
        <v>98</v>
      </c>
      <c r="B74" s="28"/>
    </row>
    <row r="75" hidden="1" spans="1:2">
      <c r="A75" s="25" t="s">
        <v>99</v>
      </c>
      <c r="B75" s="28"/>
    </row>
    <row r="76" hidden="1" spans="1:2">
      <c r="A76" s="25" t="s">
        <v>100</v>
      </c>
      <c r="B76" s="26">
        <f>SUM(B77:B79)</f>
        <v>0</v>
      </c>
    </row>
    <row r="77" ht="15" hidden="1" customHeight="1" spans="1:2">
      <c r="A77" s="29" t="s">
        <v>72</v>
      </c>
      <c r="B77" s="28"/>
    </row>
    <row r="78" ht="15" hidden="1" customHeight="1" spans="1:2">
      <c r="A78" s="29" t="s">
        <v>73</v>
      </c>
      <c r="B78" s="28"/>
    </row>
    <row r="79" ht="15" hidden="1" customHeight="1" spans="1:2">
      <c r="A79" s="29" t="s">
        <v>101</v>
      </c>
      <c r="B79" s="28"/>
    </row>
    <row r="80" ht="15" hidden="1" customHeight="1" spans="1:2">
      <c r="A80" s="25" t="s">
        <v>102</v>
      </c>
      <c r="B80" s="26">
        <f>SUM(B81:B83)</f>
        <v>0</v>
      </c>
    </row>
    <row r="81" ht="15" hidden="1" customHeight="1" spans="1:2">
      <c r="A81" s="29" t="s">
        <v>72</v>
      </c>
      <c r="B81" s="28"/>
    </row>
    <row r="82" ht="15" hidden="1" customHeight="1" spans="1:2">
      <c r="A82" s="29" t="s">
        <v>73</v>
      </c>
      <c r="B82" s="28"/>
    </row>
    <row r="83" ht="15" hidden="1" customHeight="1" spans="1:2">
      <c r="A83" s="29" t="s">
        <v>103</v>
      </c>
      <c r="B83" s="28"/>
    </row>
    <row r="84" ht="15" hidden="1" customHeight="1" spans="1:2">
      <c r="A84" s="25" t="s">
        <v>104</v>
      </c>
      <c r="B84" s="26">
        <f>SUM(B85:B89)</f>
        <v>0</v>
      </c>
    </row>
    <row r="85" ht="15" hidden="1" customHeight="1" spans="1:2">
      <c r="A85" s="29" t="s">
        <v>91</v>
      </c>
      <c r="B85" s="28"/>
    </row>
    <row r="86" ht="15" hidden="1" customHeight="1" spans="1:2">
      <c r="A86" s="29" t="s">
        <v>92</v>
      </c>
      <c r="B86" s="28"/>
    </row>
    <row r="87" ht="15" hidden="1" customHeight="1" spans="1:2">
      <c r="A87" s="29" t="s">
        <v>93</v>
      </c>
      <c r="B87" s="28"/>
    </row>
    <row r="88" ht="15" hidden="1" customHeight="1" spans="1:2">
      <c r="A88" s="29" t="s">
        <v>94</v>
      </c>
      <c r="B88" s="28"/>
    </row>
    <row r="89" ht="15" hidden="1" customHeight="1" spans="1:2">
      <c r="A89" s="29" t="s">
        <v>105</v>
      </c>
      <c r="B89" s="28"/>
    </row>
    <row r="90" ht="15" hidden="1" customHeight="1" spans="1:2">
      <c r="A90" s="25" t="s">
        <v>106</v>
      </c>
      <c r="B90" s="26">
        <f>SUM(B91:B92)</f>
        <v>0</v>
      </c>
    </row>
    <row r="91" ht="15" hidden="1" customHeight="1" spans="1:2">
      <c r="A91" s="29" t="s">
        <v>97</v>
      </c>
      <c r="B91" s="28"/>
    </row>
    <row r="92" ht="15" hidden="1" customHeight="1" spans="1:2">
      <c r="A92" s="29" t="s">
        <v>107</v>
      </c>
      <c r="B92" s="28"/>
    </row>
    <row r="93" ht="15" hidden="1" customHeight="1" spans="1:2">
      <c r="A93" s="29" t="s">
        <v>108</v>
      </c>
      <c r="B93" s="26">
        <f>SUM(B94:B101)</f>
        <v>0</v>
      </c>
    </row>
    <row r="94" ht="15" hidden="1" customHeight="1" spans="1:2">
      <c r="A94" s="29" t="s">
        <v>72</v>
      </c>
      <c r="B94" s="28"/>
    </row>
    <row r="95" ht="15" hidden="1" customHeight="1" spans="1:2">
      <c r="A95" s="29" t="s">
        <v>73</v>
      </c>
      <c r="B95" s="28"/>
    </row>
    <row r="96" ht="15" hidden="1" customHeight="1" spans="1:2">
      <c r="A96" s="29" t="s">
        <v>74</v>
      </c>
      <c r="B96" s="28"/>
    </row>
    <row r="97" ht="15" hidden="1" customHeight="1" spans="1:2">
      <c r="A97" s="29" t="s">
        <v>75</v>
      </c>
      <c r="B97" s="28"/>
    </row>
    <row r="98" ht="15" hidden="1" customHeight="1" spans="1:2">
      <c r="A98" s="29" t="s">
        <v>78</v>
      </c>
      <c r="B98" s="28"/>
    </row>
    <row r="99" ht="15" hidden="1" customHeight="1" spans="1:2">
      <c r="A99" s="29" t="s">
        <v>80</v>
      </c>
      <c r="B99" s="28"/>
    </row>
    <row r="100" ht="15" hidden="1" customHeight="1" spans="1:2">
      <c r="A100" s="29" t="s">
        <v>81</v>
      </c>
      <c r="B100" s="28"/>
    </row>
    <row r="101" ht="15" hidden="1" customHeight="1" spans="1:2">
      <c r="A101" s="29" t="s">
        <v>109</v>
      </c>
      <c r="B101" s="28"/>
    </row>
    <row r="102" spans="1:2">
      <c r="A102" s="25" t="s">
        <v>110</v>
      </c>
      <c r="B102" s="26">
        <f>B103+B108+B113</f>
        <v>60</v>
      </c>
    </row>
    <row r="103" hidden="1" spans="1:2">
      <c r="A103" s="30" t="s">
        <v>111</v>
      </c>
      <c r="B103" s="26">
        <f>SUM(B104:B107)</f>
        <v>0</v>
      </c>
    </row>
    <row r="104" hidden="1" spans="1:2">
      <c r="A104" s="30" t="s">
        <v>53</v>
      </c>
      <c r="B104" s="28"/>
    </row>
    <row r="105" hidden="1" spans="1:2">
      <c r="A105" s="30" t="s">
        <v>112</v>
      </c>
      <c r="B105" s="28"/>
    </row>
    <row r="106" hidden="1" spans="1:2">
      <c r="A106" s="30" t="s">
        <v>113</v>
      </c>
      <c r="B106" s="28"/>
    </row>
    <row r="107" hidden="1" spans="1:2">
      <c r="A107" s="30" t="s">
        <v>114</v>
      </c>
      <c r="B107" s="28"/>
    </row>
    <row r="108" hidden="1" spans="1:2">
      <c r="A108" s="30" t="s">
        <v>115</v>
      </c>
      <c r="B108" s="26">
        <f>SUM(B109:B112)</f>
        <v>0</v>
      </c>
    </row>
    <row r="109" hidden="1" spans="1:2">
      <c r="A109" s="30" t="s">
        <v>53</v>
      </c>
      <c r="B109" s="28"/>
    </row>
    <row r="110" hidden="1" spans="1:2">
      <c r="A110" s="30" t="s">
        <v>112</v>
      </c>
      <c r="B110" s="28"/>
    </row>
    <row r="111" hidden="1" spans="1:2">
      <c r="A111" s="30" t="s">
        <v>116</v>
      </c>
      <c r="B111" s="28"/>
    </row>
    <row r="112" hidden="1" spans="1:2">
      <c r="A112" s="30" t="s">
        <v>117</v>
      </c>
      <c r="B112" s="28"/>
    </row>
    <row r="113" spans="1:2">
      <c r="A113" s="30" t="s">
        <v>118</v>
      </c>
      <c r="B113" s="26">
        <f>SUM(B114:B117)</f>
        <v>60</v>
      </c>
    </row>
    <row r="114" hidden="1" spans="1:2">
      <c r="A114" s="30" t="s">
        <v>119</v>
      </c>
      <c r="B114" s="28"/>
    </row>
    <row r="115" spans="1:2">
      <c r="A115" s="30" t="s">
        <v>120</v>
      </c>
      <c r="B115" s="28">
        <v>60</v>
      </c>
    </row>
    <row r="116" hidden="1" spans="1:2">
      <c r="A116" s="30" t="s">
        <v>121</v>
      </c>
      <c r="B116" s="28"/>
    </row>
    <row r="117" hidden="1" spans="1:2">
      <c r="A117" s="30" t="s">
        <v>122</v>
      </c>
      <c r="B117" s="28"/>
    </row>
    <row r="118" hidden="1" spans="1:2">
      <c r="A118" s="27" t="s">
        <v>128</v>
      </c>
      <c r="B118" s="26">
        <f>B119+B124+B129+B138+B145+B154+B157+B160</f>
        <v>0</v>
      </c>
    </row>
    <row r="119" hidden="1" spans="1:2">
      <c r="A119" s="30" t="s">
        <v>129</v>
      </c>
      <c r="B119" s="26">
        <f>SUM(B120:B123)</f>
        <v>0</v>
      </c>
    </row>
    <row r="120" hidden="1" spans="1:2">
      <c r="A120" s="30" t="s">
        <v>130</v>
      </c>
      <c r="B120" s="28"/>
    </row>
    <row r="121" hidden="1" spans="1:2">
      <c r="A121" s="30" t="s">
        <v>131</v>
      </c>
      <c r="B121" s="28"/>
    </row>
    <row r="122" hidden="1" spans="1:2">
      <c r="A122" s="30" t="s">
        <v>132</v>
      </c>
      <c r="B122" s="28"/>
    </row>
    <row r="123" hidden="1" spans="1:2">
      <c r="A123" s="30" t="s">
        <v>133</v>
      </c>
      <c r="B123" s="28"/>
    </row>
    <row r="124" hidden="1" spans="1:2">
      <c r="A124" s="30" t="s">
        <v>134</v>
      </c>
      <c r="B124" s="26">
        <f>SUM(B125:B128)</f>
        <v>0</v>
      </c>
    </row>
    <row r="125" hidden="1" spans="1:2">
      <c r="A125" s="30" t="s">
        <v>132</v>
      </c>
      <c r="B125" s="28"/>
    </row>
    <row r="126" hidden="1" spans="1:2">
      <c r="A126" s="30" t="s">
        <v>135</v>
      </c>
      <c r="B126" s="28"/>
    </row>
    <row r="127" hidden="1" spans="1:2">
      <c r="A127" s="30" t="s">
        <v>136</v>
      </c>
      <c r="B127" s="28"/>
    </row>
    <row r="128" hidden="1" spans="1:2">
      <c r="A128" s="30" t="s">
        <v>137</v>
      </c>
      <c r="B128" s="28"/>
    </row>
    <row r="129" hidden="1" spans="1:2">
      <c r="A129" s="30" t="s">
        <v>138</v>
      </c>
      <c r="B129" s="26">
        <f>SUM(B130:B137)</f>
        <v>0</v>
      </c>
    </row>
    <row r="130" hidden="1" spans="1:2">
      <c r="A130" s="30" t="s">
        <v>139</v>
      </c>
      <c r="B130" s="28"/>
    </row>
    <row r="131" hidden="1" spans="1:2">
      <c r="A131" s="30" t="s">
        <v>140</v>
      </c>
      <c r="B131" s="28"/>
    </row>
    <row r="132" hidden="1" spans="1:2">
      <c r="A132" s="30" t="s">
        <v>141</v>
      </c>
      <c r="B132" s="28"/>
    </row>
    <row r="133" hidden="1" spans="1:2">
      <c r="A133" s="30" t="s">
        <v>142</v>
      </c>
      <c r="B133" s="28"/>
    </row>
    <row r="134" hidden="1" spans="1:2">
      <c r="A134" s="30" t="s">
        <v>143</v>
      </c>
      <c r="B134" s="28"/>
    </row>
    <row r="135" hidden="1" spans="1:2">
      <c r="A135" s="30" t="s">
        <v>144</v>
      </c>
      <c r="B135" s="28"/>
    </row>
    <row r="136" hidden="1" spans="1:2">
      <c r="A136" s="30" t="s">
        <v>145</v>
      </c>
      <c r="B136" s="28"/>
    </row>
    <row r="137" hidden="1" spans="1:2">
      <c r="A137" s="30" t="s">
        <v>146</v>
      </c>
      <c r="B137" s="28"/>
    </row>
    <row r="138" hidden="1" spans="1:2">
      <c r="A138" s="30" t="s">
        <v>147</v>
      </c>
      <c r="B138" s="26">
        <f>SUM(B139:B144)</f>
        <v>0</v>
      </c>
    </row>
    <row r="139" hidden="1" spans="1:2">
      <c r="A139" s="30" t="s">
        <v>148</v>
      </c>
      <c r="B139" s="28"/>
    </row>
    <row r="140" hidden="1" spans="1:2">
      <c r="A140" s="30" t="s">
        <v>149</v>
      </c>
      <c r="B140" s="28"/>
    </row>
    <row r="141" hidden="1" spans="1:2">
      <c r="A141" s="30" t="s">
        <v>150</v>
      </c>
      <c r="B141" s="28"/>
    </row>
    <row r="142" hidden="1" spans="1:2">
      <c r="A142" s="30" t="s">
        <v>151</v>
      </c>
      <c r="B142" s="28"/>
    </row>
    <row r="143" hidden="1" spans="1:2">
      <c r="A143" s="30" t="s">
        <v>152</v>
      </c>
      <c r="B143" s="28"/>
    </row>
    <row r="144" hidden="1" spans="1:2">
      <c r="A144" s="30" t="s">
        <v>153</v>
      </c>
      <c r="B144" s="28"/>
    </row>
    <row r="145" hidden="1" spans="1:2">
      <c r="A145" s="30" t="s">
        <v>154</v>
      </c>
      <c r="B145" s="26">
        <f>SUM(B146:B153)</f>
        <v>0</v>
      </c>
    </row>
    <row r="146" hidden="1" spans="1:2">
      <c r="A146" s="30" t="s">
        <v>155</v>
      </c>
      <c r="B146" s="28"/>
    </row>
    <row r="147" hidden="1" spans="1:2">
      <c r="A147" s="30" t="s">
        <v>156</v>
      </c>
      <c r="B147" s="28"/>
    </row>
    <row r="148" hidden="1" spans="1:2">
      <c r="A148" s="30" t="s">
        <v>157</v>
      </c>
      <c r="B148" s="28"/>
    </row>
    <row r="149" hidden="1" spans="1:2">
      <c r="A149" s="30" t="s">
        <v>158</v>
      </c>
      <c r="B149" s="28"/>
    </row>
    <row r="150" hidden="1" spans="1:2">
      <c r="A150" s="30" t="s">
        <v>159</v>
      </c>
      <c r="B150" s="28"/>
    </row>
    <row r="151" hidden="1" spans="1:2">
      <c r="A151" s="30" t="s">
        <v>160</v>
      </c>
      <c r="B151" s="28"/>
    </row>
    <row r="152" hidden="1" spans="1:2">
      <c r="A152" s="30" t="s">
        <v>161</v>
      </c>
      <c r="B152" s="28"/>
    </row>
    <row r="153" hidden="1" spans="1:2">
      <c r="A153" s="30" t="s">
        <v>162</v>
      </c>
      <c r="B153" s="28"/>
    </row>
    <row r="154" hidden="1" spans="1:2">
      <c r="A154" s="30" t="s">
        <v>163</v>
      </c>
      <c r="B154" s="26">
        <f>SUM(B155:B156)</f>
        <v>0</v>
      </c>
    </row>
    <row r="155" hidden="1" spans="1:2">
      <c r="A155" s="29" t="s">
        <v>130</v>
      </c>
      <c r="B155" s="28"/>
    </row>
    <row r="156" ht="15" hidden="1" customHeight="1" spans="1:2">
      <c r="A156" s="29" t="s">
        <v>164</v>
      </c>
      <c r="B156" s="28"/>
    </row>
    <row r="157" hidden="1" spans="1:2">
      <c r="A157" s="30" t="s">
        <v>165</v>
      </c>
      <c r="B157" s="26">
        <f>SUM(B158:B159)</f>
        <v>0</v>
      </c>
    </row>
    <row r="158" ht="15" hidden="1" customHeight="1" spans="1:2">
      <c r="A158" s="29" t="s">
        <v>130</v>
      </c>
      <c r="B158" s="28"/>
    </row>
    <row r="159" ht="15" hidden="1" customHeight="1" spans="1:2">
      <c r="A159" s="29" t="s">
        <v>166</v>
      </c>
      <c r="B159" s="28"/>
    </row>
    <row r="160" hidden="1" spans="1:2">
      <c r="A160" s="30" t="s">
        <v>167</v>
      </c>
      <c r="B160" s="28"/>
    </row>
    <row r="161" hidden="1" spans="1:2">
      <c r="A161" s="27" t="s">
        <v>168</v>
      </c>
      <c r="B161" s="26">
        <f>B162</f>
        <v>0</v>
      </c>
    </row>
    <row r="162" hidden="1" spans="1:2">
      <c r="A162" s="30" t="s">
        <v>169</v>
      </c>
      <c r="B162" s="26">
        <f>SUM(B163:B164)</f>
        <v>0</v>
      </c>
    </row>
    <row r="163" hidden="1" spans="1:2">
      <c r="A163" s="30" t="s">
        <v>170</v>
      </c>
      <c r="B163" s="28"/>
    </row>
    <row r="164" hidden="1" spans="1:2">
      <c r="A164" s="30" t="s">
        <v>171</v>
      </c>
      <c r="B164" s="28"/>
    </row>
    <row r="165" spans="1:2">
      <c r="A165" s="27" t="s">
        <v>172</v>
      </c>
      <c r="B165" s="26">
        <f>B166+B170+B179</f>
        <v>41997</v>
      </c>
    </row>
    <row r="166" spans="1:2">
      <c r="A166" s="30" t="s">
        <v>173</v>
      </c>
      <c r="B166" s="26">
        <f>SUM(B167:B169)</f>
        <v>41000</v>
      </c>
    </row>
    <row r="167" hidden="1" spans="1:2">
      <c r="A167" s="30" t="s">
        <v>174</v>
      </c>
      <c r="B167" s="28"/>
    </row>
    <row r="168" spans="1:2">
      <c r="A168" s="30" t="s">
        <v>175</v>
      </c>
      <c r="B168" s="28">
        <v>41000</v>
      </c>
    </row>
    <row r="169" hidden="1" spans="1:2">
      <c r="A169" s="30" t="s">
        <v>176</v>
      </c>
      <c r="B169" s="28"/>
    </row>
    <row r="170" hidden="1" spans="1:2">
      <c r="A170" s="30" t="s">
        <v>177</v>
      </c>
      <c r="B170" s="26">
        <f>SUM(B171:B178)</f>
        <v>0</v>
      </c>
    </row>
    <row r="171" hidden="1" spans="1:2">
      <c r="A171" s="30" t="s">
        <v>178</v>
      </c>
      <c r="B171" s="28"/>
    </row>
    <row r="172" hidden="1" spans="1:2">
      <c r="A172" s="30" t="s">
        <v>179</v>
      </c>
      <c r="B172" s="28"/>
    </row>
    <row r="173" hidden="1" spans="1:2">
      <c r="A173" s="30" t="s">
        <v>180</v>
      </c>
      <c r="B173" s="28"/>
    </row>
    <row r="174" hidden="1" spans="1:2">
      <c r="A174" s="30" t="s">
        <v>181</v>
      </c>
      <c r="B174" s="28"/>
    </row>
    <row r="175" hidden="1" spans="1:2">
      <c r="A175" s="30" t="s">
        <v>182</v>
      </c>
      <c r="B175" s="28"/>
    </row>
    <row r="176" hidden="1" spans="1:2">
      <c r="A176" s="30" t="s">
        <v>183</v>
      </c>
      <c r="B176" s="28"/>
    </row>
    <row r="177" hidden="1" spans="1:2">
      <c r="A177" s="30" t="s">
        <v>184</v>
      </c>
      <c r="B177" s="28"/>
    </row>
    <row r="178" hidden="1" spans="1:2">
      <c r="A178" s="30" t="s">
        <v>185</v>
      </c>
      <c r="B178" s="28"/>
    </row>
    <row r="179" spans="1:2">
      <c r="A179" s="30" t="s">
        <v>186</v>
      </c>
      <c r="B179" s="26">
        <f>SUM(B180:B189)</f>
        <v>997</v>
      </c>
    </row>
    <row r="180" spans="1:2">
      <c r="A180" s="30" t="s">
        <v>187</v>
      </c>
      <c r="B180" s="28"/>
    </row>
    <row r="181" spans="1:2">
      <c r="A181" s="30" t="s">
        <v>188</v>
      </c>
      <c r="B181" s="28">
        <v>960</v>
      </c>
    </row>
    <row r="182" spans="1:2">
      <c r="A182" s="30" t="s">
        <v>189</v>
      </c>
      <c r="B182" s="28">
        <v>25</v>
      </c>
    </row>
    <row r="183" hidden="1" spans="1:2">
      <c r="A183" s="30" t="s">
        <v>190</v>
      </c>
      <c r="B183" s="28"/>
    </row>
    <row r="184" spans="1:2">
      <c r="A184" s="30" t="s">
        <v>191</v>
      </c>
      <c r="B184" s="28">
        <v>12</v>
      </c>
    </row>
    <row r="185" spans="1:2">
      <c r="A185" s="30" t="s">
        <v>192</v>
      </c>
      <c r="B185" s="28"/>
    </row>
    <row r="186" spans="1:2">
      <c r="A186" s="30" t="s">
        <v>257</v>
      </c>
      <c r="B186" s="28"/>
    </row>
    <row r="187" spans="1:2">
      <c r="A187" s="30" t="s">
        <v>194</v>
      </c>
      <c r="B187" s="28"/>
    </row>
    <row r="188" spans="1:2">
      <c r="A188" s="30" t="s">
        <v>195</v>
      </c>
      <c r="B188" s="28"/>
    </row>
    <row r="189" spans="1:2">
      <c r="A189" s="30" t="s">
        <v>196</v>
      </c>
      <c r="B189" s="28"/>
    </row>
    <row r="190" spans="1:2">
      <c r="A190" s="27" t="s">
        <v>197</v>
      </c>
      <c r="B190" s="26">
        <v>12935</v>
      </c>
    </row>
    <row r="191" hidden="1" spans="1:2">
      <c r="A191" s="27" t="s">
        <v>198</v>
      </c>
      <c r="B191" s="28"/>
    </row>
    <row r="192" hidden="1" spans="1:2">
      <c r="A192" s="27" t="s">
        <v>199</v>
      </c>
      <c r="B192" s="28"/>
    </row>
    <row r="193" spans="1:2">
      <c r="A193" s="27" t="s">
        <v>200</v>
      </c>
      <c r="B193" s="28"/>
    </row>
    <row r="194" hidden="1" spans="1:2">
      <c r="A194" s="27" t="s">
        <v>201</v>
      </c>
      <c r="B194" s="28"/>
    </row>
    <row r="195" hidden="1" spans="1:2">
      <c r="A195" s="27" t="s">
        <v>202</v>
      </c>
      <c r="B195" s="28"/>
    </row>
    <row r="196" hidden="1" spans="1:2">
      <c r="A196" s="27" t="s">
        <v>203</v>
      </c>
      <c r="B196" s="28"/>
    </row>
    <row r="197" hidden="1" spans="1:2">
      <c r="A197" s="27" t="s">
        <v>204</v>
      </c>
      <c r="B197" s="28"/>
    </row>
    <row r="198" hidden="1" spans="1:2">
      <c r="A198" s="27" t="s">
        <v>205</v>
      </c>
      <c r="B198" s="28"/>
    </row>
    <row r="199" hidden="1" spans="1:2">
      <c r="A199" s="27" t="s">
        <v>206</v>
      </c>
      <c r="B199" s="28"/>
    </row>
    <row r="200" hidden="1" spans="1:2">
      <c r="A200" s="27" t="s">
        <v>207</v>
      </c>
      <c r="B200" s="28"/>
    </row>
    <row r="201" spans="1:2">
      <c r="A201" s="27" t="s">
        <v>208</v>
      </c>
      <c r="B201" s="28"/>
    </row>
    <row r="202" hidden="1" spans="1:2">
      <c r="A202" s="27" t="s">
        <v>209</v>
      </c>
      <c r="B202" s="28"/>
    </row>
    <row r="203" spans="1:2">
      <c r="A203" s="27" t="s">
        <v>210</v>
      </c>
      <c r="B203" s="28"/>
    </row>
    <row r="204" spans="1:2">
      <c r="A204" s="27" t="s">
        <v>211</v>
      </c>
      <c r="B204" s="28">
        <v>12935</v>
      </c>
    </row>
    <row r="205" hidden="1" spans="1:2">
      <c r="A205" s="27" t="s">
        <v>212</v>
      </c>
      <c r="B205" s="28"/>
    </row>
    <row r="206" spans="1:2">
      <c r="A206" s="27" t="s">
        <v>213</v>
      </c>
      <c r="B206" s="26">
        <f>SUM(B207:B221)</f>
        <v>140</v>
      </c>
    </row>
    <row r="207" hidden="1" spans="1:2">
      <c r="A207" s="27" t="s">
        <v>214</v>
      </c>
      <c r="B207" s="28"/>
    </row>
    <row r="208" hidden="1" spans="1:2">
      <c r="A208" s="27" t="s">
        <v>215</v>
      </c>
      <c r="B208" s="28"/>
    </row>
    <row r="209" spans="1:2">
      <c r="A209" s="27" t="s">
        <v>216</v>
      </c>
      <c r="B209" s="28"/>
    </row>
    <row r="210" hidden="1" spans="1:2">
      <c r="A210" s="27" t="s">
        <v>217</v>
      </c>
      <c r="B210" s="28"/>
    </row>
    <row r="211" hidden="1" spans="1:2">
      <c r="A211" s="27" t="s">
        <v>218</v>
      </c>
      <c r="B211" s="28"/>
    </row>
    <row r="212" hidden="1" spans="1:2">
      <c r="A212" s="27" t="s">
        <v>219</v>
      </c>
      <c r="B212" s="28"/>
    </row>
    <row r="213" hidden="1" spans="1:2">
      <c r="A213" s="27" t="s">
        <v>220</v>
      </c>
      <c r="B213" s="28"/>
    </row>
    <row r="214" hidden="1" spans="1:2">
      <c r="A214" s="27" t="s">
        <v>221</v>
      </c>
      <c r="B214" s="28"/>
    </row>
    <row r="215" hidden="1" spans="1:2">
      <c r="A215" s="27" t="s">
        <v>222</v>
      </c>
      <c r="B215" s="28"/>
    </row>
    <row r="216" hidden="1" spans="1:2">
      <c r="A216" s="27" t="s">
        <v>223</v>
      </c>
      <c r="B216" s="28"/>
    </row>
    <row r="217" hidden="1" spans="1:2">
      <c r="A217" s="27" t="s">
        <v>224</v>
      </c>
      <c r="B217" s="28"/>
    </row>
    <row r="218" hidden="1" spans="1:2">
      <c r="A218" s="27" t="s">
        <v>225</v>
      </c>
      <c r="B218" s="28"/>
    </row>
    <row r="219" hidden="1" spans="1:2">
      <c r="A219" s="27" t="s">
        <v>226</v>
      </c>
      <c r="B219" s="28"/>
    </row>
    <row r="220" spans="1:2">
      <c r="A220" s="27" t="s">
        <v>227</v>
      </c>
      <c r="B220" s="28">
        <v>140</v>
      </c>
    </row>
    <row r="221" hidden="1" spans="1:2">
      <c r="A221" s="27" t="s">
        <v>228</v>
      </c>
      <c r="B221" s="28"/>
    </row>
    <row r="222" spans="1:2">
      <c r="A222" s="27" t="s">
        <v>229</v>
      </c>
      <c r="B222" s="26">
        <f>B223+B236</f>
        <v>0</v>
      </c>
    </row>
    <row r="223" hidden="1" spans="1:2">
      <c r="A223" s="27" t="s">
        <v>230</v>
      </c>
      <c r="B223" s="26">
        <f>SUM(B224:B235)</f>
        <v>0</v>
      </c>
    </row>
    <row r="224" hidden="1" spans="1:2">
      <c r="A224" s="27" t="s">
        <v>231</v>
      </c>
      <c r="B224" s="28"/>
    </row>
    <row r="225" hidden="1" spans="1:2">
      <c r="A225" s="27" t="s">
        <v>232</v>
      </c>
      <c r="B225" s="28"/>
    </row>
    <row r="226" hidden="1" spans="1:2">
      <c r="A226" s="27" t="s">
        <v>233</v>
      </c>
      <c r="B226" s="28"/>
    </row>
    <row r="227" hidden="1" spans="1:2">
      <c r="A227" s="27" t="s">
        <v>234</v>
      </c>
      <c r="B227" s="28"/>
    </row>
    <row r="228" hidden="1" spans="1:2">
      <c r="A228" s="27" t="s">
        <v>235</v>
      </c>
      <c r="B228" s="28"/>
    </row>
    <row r="229" hidden="1" spans="1:2">
      <c r="A229" s="27" t="s">
        <v>236</v>
      </c>
      <c r="B229" s="28"/>
    </row>
    <row r="230" hidden="1" spans="1:2">
      <c r="A230" s="27" t="s">
        <v>237</v>
      </c>
      <c r="B230" s="28"/>
    </row>
    <row r="231" hidden="1" spans="1:2">
      <c r="A231" s="27" t="s">
        <v>238</v>
      </c>
      <c r="B231" s="28"/>
    </row>
    <row r="232" hidden="1" spans="1:2">
      <c r="A232" s="27" t="s">
        <v>239</v>
      </c>
      <c r="B232" s="28"/>
    </row>
    <row r="233" hidden="1" spans="1:2">
      <c r="A233" s="27" t="s">
        <v>240</v>
      </c>
      <c r="B233" s="28"/>
    </row>
    <row r="234" hidden="1" spans="1:2">
      <c r="A234" s="27" t="s">
        <v>241</v>
      </c>
      <c r="B234" s="28"/>
    </row>
    <row r="235" hidden="1" spans="1:2">
      <c r="A235" s="27" t="s">
        <v>242</v>
      </c>
      <c r="B235" s="28"/>
    </row>
    <row r="236" hidden="1" spans="1:2">
      <c r="A236" s="27" t="s">
        <v>243</v>
      </c>
      <c r="B236" s="26">
        <f>SUM(B237:B242)</f>
        <v>0</v>
      </c>
    </row>
    <row r="237" hidden="1" spans="1:2">
      <c r="A237" s="27" t="s">
        <v>244</v>
      </c>
      <c r="B237" s="28"/>
    </row>
    <row r="238" hidden="1" spans="1:2">
      <c r="A238" s="27" t="s">
        <v>245</v>
      </c>
      <c r="B238" s="28"/>
    </row>
    <row r="239" hidden="1" spans="1:2">
      <c r="A239" s="27" t="s">
        <v>246</v>
      </c>
      <c r="B239" s="28"/>
    </row>
    <row r="240" hidden="1" spans="1:2">
      <c r="A240" s="27" t="s">
        <v>247</v>
      </c>
      <c r="B240" s="28"/>
    </row>
    <row r="241" hidden="1" spans="1:2">
      <c r="A241" s="27" t="s">
        <v>248</v>
      </c>
      <c r="B241" s="28"/>
    </row>
    <row r="242" hidden="1" spans="1:2">
      <c r="A242" s="27" t="s">
        <v>249</v>
      </c>
      <c r="B242" s="28"/>
    </row>
    <row r="243" hidden="1" spans="1:2">
      <c r="A243" s="28"/>
      <c r="B243" s="28"/>
    </row>
    <row r="244" hidden="1" spans="1:2">
      <c r="A244" s="27"/>
      <c r="B244" s="28"/>
    </row>
    <row r="245" hidden="1" spans="1:2">
      <c r="A245" s="27"/>
      <c r="B245" s="28"/>
    </row>
    <row r="246" hidden="1" spans="1:2">
      <c r="A246" s="27"/>
      <c r="B246" s="28"/>
    </row>
    <row r="247" hidden="1" spans="1:2">
      <c r="A247" s="30"/>
      <c r="B247" s="28"/>
    </row>
    <row r="248" hidden="1" spans="1:2">
      <c r="A248" s="30"/>
      <c r="B248" s="28"/>
    </row>
    <row r="249" spans="1:2">
      <c r="A249" s="31" t="s">
        <v>250</v>
      </c>
      <c r="B249" s="26">
        <f>B5+B21+B33+B44+B102+B118+B161+B165+B206+B222+B190</f>
        <v>149679</v>
      </c>
    </row>
  </sheetData>
  <mergeCells count="3">
    <mergeCell ref="A1:B1"/>
    <mergeCell ref="A3:A4"/>
    <mergeCell ref="B3:B4"/>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4"/>
  <sheetViews>
    <sheetView topLeftCell="A11" workbookViewId="0">
      <selection activeCell="A11" sqref="$A1:$XFD1048576"/>
    </sheetView>
  </sheetViews>
  <sheetFormatPr defaultColWidth="9" defaultRowHeight="14.25" outlineLevelCol="1"/>
  <cols>
    <col min="1" max="1" width="61.25" customWidth="1"/>
    <col min="2" max="2" width="38" customWidth="1"/>
  </cols>
  <sheetData>
    <row r="1" spans="1:2">
      <c r="A1" s="1"/>
      <c r="B1" s="2"/>
    </row>
    <row r="2" ht="22.5" spans="1:2">
      <c r="A2" s="3" t="s">
        <v>258</v>
      </c>
      <c r="B2" s="4"/>
    </row>
    <row r="3" spans="1:2">
      <c r="A3" s="5"/>
      <c r="B3" s="6" t="s">
        <v>1</v>
      </c>
    </row>
    <row r="4" spans="1:2">
      <c r="A4" s="7" t="s">
        <v>2</v>
      </c>
      <c r="B4" s="8" t="s">
        <v>259</v>
      </c>
    </row>
    <row r="5" spans="1:2">
      <c r="A5" s="9"/>
      <c r="B5" s="10"/>
    </row>
    <row r="6" spans="1:2">
      <c r="A6" s="11" t="s">
        <v>34</v>
      </c>
      <c r="B6" s="12">
        <f>SUM(B7:B9)</f>
        <v>35</v>
      </c>
    </row>
    <row r="7" spans="1:2">
      <c r="A7" s="13" t="s">
        <v>35</v>
      </c>
      <c r="B7" s="14">
        <v>35</v>
      </c>
    </row>
    <row r="8" spans="1:2">
      <c r="A8" s="13" t="s">
        <v>41</v>
      </c>
      <c r="B8" s="14"/>
    </row>
    <row r="9" spans="1:2">
      <c r="A9" s="13" t="s">
        <v>47</v>
      </c>
      <c r="B9" s="14"/>
    </row>
    <row r="10" spans="1:2">
      <c r="A10" s="11" t="s">
        <v>50</v>
      </c>
      <c r="B10" s="12">
        <f>SUM(B11:B13)</f>
        <v>710</v>
      </c>
    </row>
    <row r="11" spans="1:2">
      <c r="A11" s="13" t="s">
        <v>51</v>
      </c>
      <c r="B11" s="14">
        <v>710</v>
      </c>
    </row>
    <row r="12" spans="1:2">
      <c r="A12" s="13" t="s">
        <v>55</v>
      </c>
      <c r="B12" s="14"/>
    </row>
    <row r="13" spans="1:2">
      <c r="A13" s="13" t="s">
        <v>57</v>
      </c>
      <c r="B13" s="14"/>
    </row>
    <row r="14" spans="1:2">
      <c r="A14" s="11" t="s">
        <v>59</v>
      </c>
      <c r="B14" s="12">
        <f>SUM(B15:B16)</f>
        <v>0</v>
      </c>
    </row>
    <row r="15" spans="1:2">
      <c r="A15" s="11" t="s">
        <v>60</v>
      </c>
      <c r="B15" s="14"/>
    </row>
    <row r="16" spans="1:2">
      <c r="A16" s="11" t="s">
        <v>65</v>
      </c>
      <c r="B16" s="14"/>
    </row>
    <row r="17" spans="1:2">
      <c r="A17" s="11" t="s">
        <v>70</v>
      </c>
      <c r="B17" s="12">
        <f>SUM(B18:B27)</f>
        <v>40</v>
      </c>
    </row>
    <row r="18" spans="1:2">
      <c r="A18" s="11" t="s">
        <v>71</v>
      </c>
      <c r="B18" s="14"/>
    </row>
    <row r="19" spans="1:2">
      <c r="A19" s="11" t="s">
        <v>87</v>
      </c>
      <c r="B19" s="14"/>
    </row>
    <row r="20" spans="1:2">
      <c r="A20" s="11" t="s">
        <v>89</v>
      </c>
      <c r="B20" s="14"/>
    </row>
    <row r="21" spans="1:2">
      <c r="A21" s="11" t="s">
        <v>90</v>
      </c>
      <c r="B21" s="14">
        <v>40</v>
      </c>
    </row>
    <row r="22" spans="1:2">
      <c r="A22" s="11" t="s">
        <v>96</v>
      </c>
      <c r="B22" s="14"/>
    </row>
    <row r="23" spans="1:2">
      <c r="A23" s="11" t="s">
        <v>100</v>
      </c>
      <c r="B23" s="14"/>
    </row>
    <row r="24" spans="1:2">
      <c r="A24" s="11" t="s">
        <v>102</v>
      </c>
      <c r="B24" s="14"/>
    </row>
    <row r="25" spans="1:2">
      <c r="A25" s="11" t="s">
        <v>104</v>
      </c>
      <c r="B25" s="14"/>
    </row>
    <row r="26" spans="1:2">
      <c r="A26" s="11" t="s">
        <v>106</v>
      </c>
      <c r="B26" s="14"/>
    </row>
    <row r="27" spans="1:2">
      <c r="A27" s="11" t="s">
        <v>108</v>
      </c>
      <c r="B27" s="14"/>
    </row>
    <row r="28" spans="1:2">
      <c r="A28" s="11" t="s">
        <v>110</v>
      </c>
      <c r="B28" s="12">
        <f>SUM(B29:B33)</f>
        <v>60</v>
      </c>
    </row>
    <row r="29" spans="1:2">
      <c r="A29" s="11" t="s">
        <v>111</v>
      </c>
      <c r="B29" s="14"/>
    </row>
    <row r="30" spans="1:2">
      <c r="A30" s="15" t="s">
        <v>115</v>
      </c>
      <c r="B30" s="14"/>
    </row>
    <row r="31" spans="1:2">
      <c r="A31" s="15" t="s">
        <v>118</v>
      </c>
      <c r="B31" s="14">
        <v>60</v>
      </c>
    </row>
    <row r="32" spans="1:2">
      <c r="A32" s="16" t="s">
        <v>123</v>
      </c>
      <c r="B32" s="14"/>
    </row>
    <row r="33" spans="1:2">
      <c r="A33" s="16" t="s">
        <v>125</v>
      </c>
      <c r="B33" s="14"/>
    </row>
    <row r="34" spans="1:2">
      <c r="A34" s="13" t="s">
        <v>128</v>
      </c>
      <c r="B34" s="12">
        <f>SUM(B35:B42)</f>
        <v>0</v>
      </c>
    </row>
    <row r="35" spans="1:2">
      <c r="A35" s="15" t="s">
        <v>129</v>
      </c>
      <c r="B35" s="14"/>
    </row>
    <row r="36" spans="1:2">
      <c r="A36" s="15" t="s">
        <v>134</v>
      </c>
      <c r="B36" s="14"/>
    </row>
    <row r="37" spans="1:2">
      <c r="A37" s="15" t="s">
        <v>138</v>
      </c>
      <c r="B37" s="14"/>
    </row>
    <row r="38" spans="1:2">
      <c r="A38" s="15" t="s">
        <v>147</v>
      </c>
      <c r="B38" s="14"/>
    </row>
    <row r="39" spans="1:2">
      <c r="A39" s="15" t="s">
        <v>154</v>
      </c>
      <c r="B39" s="14"/>
    </row>
    <row r="40" spans="1:2">
      <c r="A40" s="15" t="s">
        <v>163</v>
      </c>
      <c r="B40" s="14"/>
    </row>
    <row r="41" spans="1:2">
      <c r="A41" s="15" t="s">
        <v>165</v>
      </c>
      <c r="B41" s="14"/>
    </row>
    <row r="42" spans="1:2">
      <c r="A42" s="15" t="s">
        <v>167</v>
      </c>
      <c r="B42" s="14"/>
    </row>
    <row r="43" spans="1:2">
      <c r="A43" s="13" t="s">
        <v>168</v>
      </c>
      <c r="B43" s="12">
        <f>B44</f>
        <v>0</v>
      </c>
    </row>
    <row r="44" spans="1:2">
      <c r="A44" s="15" t="s">
        <v>169</v>
      </c>
      <c r="B44" s="14"/>
    </row>
    <row r="45" spans="1:2">
      <c r="A45" s="13" t="s">
        <v>172</v>
      </c>
      <c r="B45" s="12">
        <f>SUM(B46:B48)</f>
        <v>255</v>
      </c>
    </row>
    <row r="46" spans="1:2">
      <c r="A46" s="15" t="s">
        <v>173</v>
      </c>
      <c r="B46" s="14"/>
    </row>
    <row r="47" spans="1:2">
      <c r="A47" s="15" t="s">
        <v>177</v>
      </c>
      <c r="B47" s="14"/>
    </row>
    <row r="48" spans="1:2">
      <c r="A48" s="15" t="s">
        <v>186</v>
      </c>
      <c r="B48" s="14">
        <v>255</v>
      </c>
    </row>
    <row r="49" spans="1:2">
      <c r="A49" s="13" t="s">
        <v>197</v>
      </c>
      <c r="B49" s="12"/>
    </row>
    <row r="50" spans="1:2">
      <c r="A50" s="13" t="s">
        <v>213</v>
      </c>
      <c r="B50" s="12"/>
    </row>
    <row r="51" spans="1:2">
      <c r="A51" s="17" t="s">
        <v>229</v>
      </c>
      <c r="B51" s="12"/>
    </row>
    <row r="52" spans="1:2">
      <c r="A52" s="17"/>
      <c r="B52" s="14"/>
    </row>
    <row r="53" spans="1:2">
      <c r="A53" s="17"/>
      <c r="B53" s="14"/>
    </row>
    <row r="54" spans="1:2">
      <c r="A54" s="18" t="s">
        <v>250</v>
      </c>
      <c r="B54" s="12">
        <f>B51+B50+B49+B45+B43+B34+B28+B17+B14+B10+B6</f>
        <v>1100</v>
      </c>
    </row>
  </sheetData>
  <mergeCells count="3">
    <mergeCell ref="A2:B2"/>
    <mergeCell ref="A4:A5"/>
    <mergeCell ref="B4:B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5</vt:i4>
      </vt:variant>
    </vt:vector>
  </HeadingPairs>
  <TitlesOfParts>
    <vt:vector size="5" baseType="lpstr">
      <vt:lpstr>2021年政府性基金预算收入执行情况表09</vt:lpstr>
      <vt:lpstr>2021年政府性基金预算支出执行情况表10</vt:lpstr>
      <vt:lpstr>2022年政府性基金预算收入安排情况表11</vt:lpstr>
      <vt:lpstr>2022年政府性基金预算支出安排情况表12</vt:lpstr>
      <vt:lpstr>2022年政府性基金转移支付表13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单车</cp:lastModifiedBy>
  <cp:revision>1</cp:revision>
  <dcterms:created xsi:type="dcterms:W3CDTF">2006-02-17T21:15:00Z</dcterms:created>
  <cp:lastPrinted>2019-12-21T18:44:00Z</cp:lastPrinted>
  <dcterms:modified xsi:type="dcterms:W3CDTF">2023-08-03T09:10:40Z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DCCA7CEE9F0747D7BC64E44358A1ED44_13</vt:lpwstr>
  </property>
</Properties>
</file>