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<sst xmlns="http://schemas.openxmlformats.org/spreadsheetml/2006/main" count="271" uniqueCount="123">
  <si>
    <t>附件3</t>
  </si>
  <si>
    <t>共青城市（县）2024年度土地储备计划表</t>
  </si>
  <si>
    <t>单位：亩、万元</t>
  </si>
  <si>
    <t>类别</t>
  </si>
  <si>
    <t>序号</t>
  </si>
  <si>
    <t>行政区</t>
  </si>
  <si>
    <t>基本信息</t>
  </si>
  <si>
    <t>面积与来源</t>
  </si>
  <si>
    <t>规划用途</t>
  </si>
  <si>
    <t>预计总成本情况</t>
  </si>
  <si>
    <t>已投入资金</t>
  </si>
  <si>
    <t>预计2024年度资金投入情况</t>
  </si>
  <si>
    <t>2024年度投入资金来源情况</t>
  </si>
  <si>
    <t>取得土地方式</t>
  </si>
  <si>
    <t>计划入库时间</t>
  </si>
  <si>
    <t>经济评价</t>
  </si>
  <si>
    <t>备注</t>
  </si>
  <si>
    <t>项目名称</t>
  </si>
  <si>
    <t>地块位置</t>
  </si>
  <si>
    <t>原权属单位</t>
  </si>
  <si>
    <t>原土地用途</t>
  </si>
  <si>
    <t>总面积</t>
  </si>
  <si>
    <t>来源于存量建设用地</t>
  </si>
  <si>
    <t>来源于新增建设用地</t>
  </si>
  <si>
    <t>预计总成本</t>
  </si>
  <si>
    <t>土地取得成本</t>
  </si>
  <si>
    <t>土地前期开发成本</t>
  </si>
  <si>
    <t>资金成本</t>
  </si>
  <si>
    <t>其他成本</t>
  </si>
  <si>
    <t>预计总投入</t>
  </si>
  <si>
    <t>机构往年结转资金</t>
  </si>
  <si>
    <t>当年新增财政拨款</t>
  </si>
  <si>
    <t>国有土地收益基金</t>
  </si>
  <si>
    <t>土地储备专项债券</t>
  </si>
  <si>
    <t>其他资金</t>
  </si>
  <si>
    <t>预计土地出让收入</t>
  </si>
  <si>
    <t>预计总收益</t>
  </si>
  <si>
    <t>土地资产价值</t>
  </si>
  <si>
    <t>往年结转项目</t>
  </si>
  <si>
    <t>共青城市</t>
  </si>
  <si>
    <t>金淞电器</t>
  </si>
  <si>
    <t>科技一大道以东、高新三路以北</t>
  </si>
  <si>
    <t>金淞电器(九江)有限公司</t>
  </si>
  <si>
    <t>工业</t>
  </si>
  <si>
    <t>收购</t>
  </si>
  <si>
    <t>拟收回</t>
  </si>
  <si>
    <t>东方高科</t>
  </si>
  <si>
    <t>共青城工业大道与康园路交汇处以东，共晶光伏以南</t>
  </si>
  <si>
    <t>共青城东方高科实业有限公司</t>
  </si>
  <si>
    <t>教育</t>
  </si>
  <si>
    <t>新增项目</t>
  </si>
  <si>
    <t>鸿奕实业</t>
  </si>
  <si>
    <t>共青火炬五路以南、吴江志达以西</t>
  </si>
  <si>
    <t xml:space="preserve">鸿奕实业（九江）有限公司
</t>
  </si>
  <si>
    <t>商务金融用地</t>
  </si>
  <si>
    <t xml:space="preserve">科技一大道以西、锦兴纺织以北
</t>
  </si>
  <si>
    <t>共青城市天华金融资产管理有限公司</t>
  </si>
  <si>
    <t>商服</t>
  </si>
  <si>
    <t>商业</t>
  </si>
  <si>
    <t>商服用地</t>
  </si>
  <si>
    <t>城镇住宅</t>
  </si>
  <si>
    <t>甘露镇保障性住房</t>
  </si>
  <si>
    <t>科技一大道以西、火炬四路以北</t>
  </si>
  <si>
    <t>甘露镇人民政府、
全国青年创业基地服务局</t>
  </si>
  <si>
    <t>公共租赁住房用地</t>
  </si>
  <si>
    <t>二类农村宅基地</t>
  </si>
  <si>
    <t>江西省共青城南湖新区建设投资发展有限公司</t>
  </si>
  <si>
    <t>共青城市全国青年创业基地手机产业园道路A段以西、火炬七路（共星大道）以北</t>
  </si>
  <si>
    <t>商住用地</t>
  </si>
  <si>
    <t>共青城市共安大道以东、师德路以北、永盛路以西</t>
  </si>
  <si>
    <t>住宅用地</t>
  </si>
  <si>
    <t>共青城财政管理投资有限公司</t>
  </si>
  <si>
    <t>共青城工业大道西侧、北纬七路以南</t>
  </si>
  <si>
    <t>瑞钛管道</t>
  </si>
  <si>
    <t>科技一大道以西、火炬四路以南</t>
  </si>
  <si>
    <t>甘露镇</t>
  </si>
  <si>
    <t>农用地</t>
  </si>
  <si>
    <t>收回、征收</t>
  </si>
  <si>
    <t>鸭鸭</t>
  </si>
  <si>
    <t>科技一大道以东、火炬五路以南</t>
  </si>
  <si>
    <t>垃圾分类项目（城管局）</t>
  </si>
  <si>
    <t>高新区兴业路以西、火炬八路以南</t>
  </si>
  <si>
    <t>环卫用地</t>
  </si>
  <si>
    <t>征收</t>
  </si>
  <si>
    <t>汉可二期</t>
  </si>
  <si>
    <t>科技二大道以东、火炬五路以北</t>
  </si>
  <si>
    <t>中汇达</t>
  </si>
  <si>
    <t>中汇达东侧</t>
  </si>
  <si>
    <t>师德路三期</t>
  </si>
  <si>
    <t>江益镇增垄村</t>
  </si>
  <si>
    <t>江益镇</t>
  </si>
  <si>
    <t>城镇村道路用地</t>
  </si>
  <si>
    <t>共青城市冷链仓储智慧物流配送中心建设项目（主体工程）</t>
  </si>
  <si>
    <t>物流仓储用地</t>
  </si>
  <si>
    <t>共青城市冷链仓储智慧物流配送中心二期建设项目</t>
  </si>
  <si>
    <t>富华南大道以东环南湖岸线</t>
  </si>
  <si>
    <t>电力路二期工程</t>
  </si>
  <si>
    <t>江益镇跃进村</t>
  </si>
  <si>
    <t>共青城市2024年完整居住社区老旧小区改造项目文华片区项目-社区用房</t>
  </si>
  <si>
    <t>文华片区</t>
  </si>
  <si>
    <t>茶山街道</t>
  </si>
  <si>
    <t>公共管理与公共服务用地</t>
  </si>
  <si>
    <t>苏青公路拓宽改造工程</t>
  </si>
  <si>
    <t>苏家垱青山村</t>
  </si>
  <si>
    <t>苏家垱乡</t>
  </si>
  <si>
    <t>收回</t>
  </si>
  <si>
    <t>职教基地</t>
  </si>
  <si>
    <t>共安大道以东、文盛路以南、青年大道以北、</t>
  </si>
  <si>
    <t>南湖驾校</t>
  </si>
  <si>
    <t>学府大道以北、共安南大道以东、永盛路以西、青蓝路以南</t>
  </si>
  <si>
    <t>科技三大道项目</t>
  </si>
  <si>
    <t>高新区科技三大道北延伸</t>
  </si>
  <si>
    <t>公路用地</t>
  </si>
  <si>
    <t>合计</t>
  </si>
  <si>
    <t>注：1、往年结转项目，指已纳入既往年度土地储备计划但尚未完成储备的项目；
2、行政区，填写所在县（市、区）名称；
3、原土地用途按权属证书证载用途填写，包含多个用途全部列出；
4、规划用途包含多个用途的全部列出：
5、土地取得成本包括土地征收、收回、收购、优先购买及地上建（构）筑物拆迁补偿等费用；
6、前期开发成本，指完成储备地块内道路、供水、供电、供气、排水、通讯、围挡等基础设施建设，并进行土地平整等使储备土地具备供应条件的行为所发生的费用；
7、其他成本包括土地报批、测量、评估、财务利息等与储备地块有关的费用；
8、2022年度投入资金如涉及棚改贷款资金，列入其他方式筹集资金；
9、土地取得方式包括征收、收回、收购、优先购买、其他，包含多种方式的全部列出；
10、计划入库时间以完成储备土地权属确认或不动产登记的时间为准，填写格式为“XXXX年XX月”；
11、预计土地出让收入，包括政府以划拨、招标、拍卖、挂牌、协议、租赁等方式配置储备土地取得的全部土地价款；
12、预计总收益，指预计土地出让收益扣除预计总成本的余额；
13、土地资产价值，指按照基准地价或者相关评估规程评估的土地资产总价值。包含多种规划用途时可按面积比例拆分测算，也可按主要用途的基准地价或市场价值进行测算；
14、本表中，6=7+8，10=11+12+13+14，16=17+18+19+20=21+22+23+24+25；29=28-10。</t>
  </si>
  <si>
    <t>土地结构</t>
  </si>
  <si>
    <t>面积</t>
  </si>
  <si>
    <t>百分比</t>
  </si>
  <si>
    <t>工业用地</t>
  </si>
  <si>
    <t>商业服务业用地</t>
  </si>
  <si>
    <t>居住用地</t>
  </si>
  <si>
    <t>交通运输用地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</si>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</sst>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7" fontId="0" fillId="0" borderId="0" xfId="0" applyNumberFormat="1" applyAlignment="1">
      <alignment horizontal="left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57" fontId="2" fillId="0" borderId="4" xfId="0" applyNumberFormat="1" applyFont="1" applyFill="1" applyBorder="1" applyAlignment="1">
      <alignment horizontal="center" vertical="center" wrapText="1"/>
    </xf>
    <xf numFmtId="57" fontId="2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3"/>
  <sheetViews>
    <sheetView tabSelected="1" zoomScale="85" zoomScaleNormal="85" workbookViewId="0">
      <pane ySplit="7" topLeftCell="A8" activePane="bottomLeft" state="frozen"/>
      <selection/>
      <selection pane="bottomLeft" activeCell="D8" sqref="D8"/>
    </sheetView>
  </sheetViews>
  <sheetFormatPr defaultColWidth="9" defaultRowHeight="13.5"/>
  <cols>
    <col min="1" max="1" width="7.875" style="7" customWidth="1"/>
    <col min="2" max="2" width="6.875" style="7" customWidth="1"/>
    <col min="3" max="3" width="8.625" style="7" customWidth="1"/>
    <col min="4" max="4" width="16.875" style="7" customWidth="1"/>
    <col min="5" max="5" width="15.75" style="7" customWidth="1"/>
    <col min="6" max="6" width="16.5" style="7" customWidth="1"/>
    <col min="7" max="7" width="9.625" style="7" customWidth="1"/>
    <col min="8" max="8" width="10.375" style="8" customWidth="1"/>
    <col min="9" max="9" width="11" style="8" customWidth="1"/>
    <col min="10" max="10" width="10.875" style="8" customWidth="1"/>
    <col min="11" max="11" width="10.125" style="7" customWidth="1"/>
    <col min="12" max="12" width="12.7916666666667" style="7" customWidth="1"/>
    <col min="13" max="13" width="13.0833333333333" style="7" customWidth="1"/>
    <col min="14" max="14" width="9.25" style="7" customWidth="1"/>
    <col min="15" max="17" width="7.625" style="7" customWidth="1"/>
    <col min="18" max="18" width="11.5" style="7" customWidth="1"/>
    <col min="19" max="19" width="11.625" style="7" customWidth="1"/>
    <col min="20" max="23" width="7.625" style="7" customWidth="1"/>
    <col min="24" max="24" width="13.25" style="7" customWidth="1"/>
    <col min="25" max="28" width="7.625" style="7" customWidth="1"/>
    <col min="29" max="29" width="10.125" style="9" customWidth="1"/>
    <col min="30" max="30" width="14.875" style="7" customWidth="1"/>
    <col min="31" max="31" width="13.375" style="7" customWidth="1"/>
    <col min="32" max="32" width="14.5" style="7" customWidth="1"/>
    <col min="33" max="33" width="6.5" style="7" customWidth="1"/>
    <col min="34" max="16384" width="9" style="7"/>
  </cols>
  <sheetData>
    <row r="1" spans="1:1">
      <c r="A1" s="7" t="s">
        <v>0</v>
      </c>
    </row>
    <row r="2" ht="25.5" spans="2:32">
      <c r="B2" s="10" t="s">
        <v>1</v>
      </c>
      <c r="C2" s="10"/>
      <c r="D2" s="10"/>
      <c r="E2" s="10"/>
      <c r="F2" s="10"/>
      <c r="G2" s="10"/>
      <c r="H2" s="11"/>
      <c r="I2" s="11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49"/>
      <c r="AD2" s="10"/>
      <c r="AE2" s="10"/>
      <c r="AF2" s="10"/>
    </row>
    <row r="3" ht="19.9" customHeight="1" spans="30:30">
      <c r="AD3" s="7" t="s">
        <v>2</v>
      </c>
    </row>
    <row r="4" ht="31.15" customHeight="1" spans="1:33">
      <c r="A4" s="12" t="s">
        <v>3</v>
      </c>
      <c r="B4" s="13" t="s">
        <v>4</v>
      </c>
      <c r="C4" s="13" t="s">
        <v>5</v>
      </c>
      <c r="D4" s="14" t="s">
        <v>6</v>
      </c>
      <c r="E4" s="15"/>
      <c r="F4" s="15"/>
      <c r="G4" s="15"/>
      <c r="H4" s="16" t="s">
        <v>7</v>
      </c>
      <c r="I4" s="16"/>
      <c r="J4" s="16"/>
      <c r="K4" s="13" t="s">
        <v>8</v>
      </c>
      <c r="L4" s="14" t="s">
        <v>9</v>
      </c>
      <c r="M4" s="15"/>
      <c r="N4" s="15"/>
      <c r="O4" s="15"/>
      <c r="P4" s="15"/>
      <c r="Q4" s="33" t="s">
        <v>10</v>
      </c>
      <c r="R4" s="33" t="s">
        <v>11</v>
      </c>
      <c r="S4" s="33"/>
      <c r="T4" s="33"/>
      <c r="U4" s="33"/>
      <c r="V4" s="33"/>
      <c r="W4" s="14" t="s">
        <v>12</v>
      </c>
      <c r="X4" s="15"/>
      <c r="Y4" s="15"/>
      <c r="Z4" s="15"/>
      <c r="AA4" s="50"/>
      <c r="AB4" s="33" t="s">
        <v>13</v>
      </c>
      <c r="AC4" s="51" t="s">
        <v>14</v>
      </c>
      <c r="AD4" s="52" t="s">
        <v>15</v>
      </c>
      <c r="AE4" s="52"/>
      <c r="AF4" s="53"/>
      <c r="AG4" s="35" t="s">
        <v>16</v>
      </c>
    </row>
    <row r="5" ht="24" customHeight="1" spans="1:33">
      <c r="A5" s="17"/>
      <c r="B5" s="18"/>
      <c r="C5" s="18"/>
      <c r="D5" s="13" t="s">
        <v>17</v>
      </c>
      <c r="E5" s="13" t="s">
        <v>18</v>
      </c>
      <c r="F5" s="13" t="s">
        <v>19</v>
      </c>
      <c r="G5" s="13" t="s">
        <v>20</v>
      </c>
      <c r="H5" s="19" t="s">
        <v>21</v>
      </c>
      <c r="I5" s="16" t="s">
        <v>22</v>
      </c>
      <c r="J5" s="39" t="s">
        <v>23</v>
      </c>
      <c r="K5" s="18"/>
      <c r="L5" s="13" t="s">
        <v>24</v>
      </c>
      <c r="M5" s="33" t="s">
        <v>25</v>
      </c>
      <c r="N5" s="33" t="s">
        <v>26</v>
      </c>
      <c r="O5" s="33" t="s">
        <v>27</v>
      </c>
      <c r="P5" s="40" t="s">
        <v>28</v>
      </c>
      <c r="Q5" s="33"/>
      <c r="R5" s="47" t="s">
        <v>29</v>
      </c>
      <c r="S5" s="33" t="s">
        <v>25</v>
      </c>
      <c r="T5" s="33" t="s">
        <v>26</v>
      </c>
      <c r="U5" s="33" t="s">
        <v>27</v>
      </c>
      <c r="V5" s="40" t="s">
        <v>28</v>
      </c>
      <c r="W5" s="40" t="s">
        <v>30</v>
      </c>
      <c r="X5" s="40" t="s">
        <v>31</v>
      </c>
      <c r="Y5" s="40" t="s">
        <v>32</v>
      </c>
      <c r="Z5" s="40" t="s">
        <v>33</v>
      </c>
      <c r="AA5" s="40" t="s">
        <v>34</v>
      </c>
      <c r="AB5" s="33"/>
      <c r="AC5" s="54"/>
      <c r="AD5" s="33" t="s">
        <v>35</v>
      </c>
      <c r="AE5" s="33" t="s">
        <v>36</v>
      </c>
      <c r="AF5" s="13" t="s">
        <v>37</v>
      </c>
      <c r="AG5" s="35"/>
    </row>
    <row r="6" ht="28.15" customHeight="1" spans="1:33">
      <c r="A6" s="17"/>
      <c r="B6" s="18"/>
      <c r="C6" s="20"/>
      <c r="D6" s="20"/>
      <c r="E6" s="20"/>
      <c r="F6" s="20"/>
      <c r="G6" s="20"/>
      <c r="H6" s="21"/>
      <c r="I6" s="16"/>
      <c r="J6" s="41"/>
      <c r="K6" s="20"/>
      <c r="L6" s="20"/>
      <c r="M6" s="33"/>
      <c r="N6" s="33"/>
      <c r="O6" s="33"/>
      <c r="P6" s="42"/>
      <c r="Q6" s="33"/>
      <c r="R6" s="48"/>
      <c r="S6" s="33"/>
      <c r="T6" s="33"/>
      <c r="U6" s="33"/>
      <c r="V6" s="42"/>
      <c r="W6" s="42"/>
      <c r="X6" s="42"/>
      <c r="Y6" s="42"/>
      <c r="Z6" s="42"/>
      <c r="AA6" s="42"/>
      <c r="AB6" s="33"/>
      <c r="AC6" s="55"/>
      <c r="AD6" s="33"/>
      <c r="AE6" s="33"/>
      <c r="AF6" s="20"/>
      <c r="AG6" s="35"/>
    </row>
    <row r="7" ht="28.15" customHeight="1" spans="1:33">
      <c r="A7" s="17"/>
      <c r="B7" s="20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1">
        <v>6</v>
      </c>
      <c r="I7" s="21">
        <v>7</v>
      </c>
      <c r="J7" s="21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0">
        <v>25</v>
      </c>
      <c r="AB7" s="20">
        <v>26</v>
      </c>
      <c r="AC7" s="55">
        <v>27</v>
      </c>
      <c r="AD7" s="20">
        <v>28</v>
      </c>
      <c r="AE7" s="20">
        <v>29</v>
      </c>
      <c r="AF7" s="20">
        <v>30</v>
      </c>
      <c r="AG7" s="20">
        <v>31</v>
      </c>
    </row>
    <row r="8" s="4" customFormat="1" ht="52.9" customHeight="1" spans="1:33">
      <c r="A8" s="22" t="s">
        <v>38</v>
      </c>
      <c r="B8" s="22">
        <v>1</v>
      </c>
      <c r="C8" s="22" t="s">
        <v>39</v>
      </c>
      <c r="D8" s="22" t="s">
        <v>40</v>
      </c>
      <c r="E8" s="22" t="s">
        <v>41</v>
      </c>
      <c r="F8" s="22" t="s">
        <v>42</v>
      </c>
      <c r="G8" s="22" t="s">
        <v>43</v>
      </c>
      <c r="H8" s="23">
        <v>79.31</v>
      </c>
      <c r="I8" s="23">
        <v>79.31</v>
      </c>
      <c r="J8" s="23">
        <v>0</v>
      </c>
      <c r="K8" s="22" t="s">
        <v>43</v>
      </c>
      <c r="L8" s="23">
        <v>439</v>
      </c>
      <c r="M8" s="22">
        <v>439</v>
      </c>
      <c r="N8" s="22"/>
      <c r="O8" s="22"/>
      <c r="P8" s="22"/>
      <c r="Q8" s="22"/>
      <c r="R8" s="22">
        <v>439</v>
      </c>
      <c r="S8" s="22">
        <v>439</v>
      </c>
      <c r="T8" s="22"/>
      <c r="U8" s="22"/>
      <c r="V8" s="22"/>
      <c r="W8" s="22"/>
      <c r="X8" s="22">
        <v>439</v>
      </c>
      <c r="Y8" s="22"/>
      <c r="Z8" s="22"/>
      <c r="AA8" s="22"/>
      <c r="AB8" s="22" t="s">
        <v>44</v>
      </c>
      <c r="AC8" s="56">
        <v>45444</v>
      </c>
      <c r="AD8" s="22">
        <v>1327.16</v>
      </c>
      <c r="AE8" s="22">
        <f t="shared" ref="AE8:AE13" si="0">AD8-L8</f>
        <v>888.16</v>
      </c>
      <c r="AF8" s="22">
        <v>1327.16</v>
      </c>
      <c r="AG8" s="22" t="s">
        <v>45</v>
      </c>
    </row>
    <row r="9" s="4" customFormat="1" ht="66" customHeight="1" spans="1:33">
      <c r="A9" s="22" t="s">
        <v>38</v>
      </c>
      <c r="B9" s="22">
        <v>2</v>
      </c>
      <c r="C9" s="22" t="s">
        <v>39</v>
      </c>
      <c r="D9" s="22" t="s">
        <v>46</v>
      </c>
      <c r="E9" s="22" t="s">
        <v>47</v>
      </c>
      <c r="F9" s="22" t="s">
        <v>48</v>
      </c>
      <c r="G9" s="22" t="s">
        <v>43</v>
      </c>
      <c r="H9" s="23">
        <v>50</v>
      </c>
      <c r="I9" s="23">
        <v>50</v>
      </c>
      <c r="J9" s="23">
        <v>0</v>
      </c>
      <c r="K9" s="22" t="s">
        <v>49</v>
      </c>
      <c r="L9" s="23">
        <v>2886.6</v>
      </c>
      <c r="M9" s="22">
        <v>2886.6</v>
      </c>
      <c r="N9" s="22"/>
      <c r="O9" s="22"/>
      <c r="P9" s="22"/>
      <c r="Q9" s="22"/>
      <c r="R9" s="22">
        <v>2886.6</v>
      </c>
      <c r="S9" s="22">
        <v>2886.6</v>
      </c>
      <c r="T9" s="22"/>
      <c r="U9" s="22"/>
      <c r="V9" s="22"/>
      <c r="W9" s="22"/>
      <c r="X9" s="22">
        <v>2886.6</v>
      </c>
      <c r="Y9" s="22"/>
      <c r="Z9" s="22"/>
      <c r="AA9" s="22"/>
      <c r="AB9" s="22" t="s">
        <v>44</v>
      </c>
      <c r="AC9" s="56">
        <v>45292</v>
      </c>
      <c r="AD9" s="22">
        <v>3403.1</v>
      </c>
      <c r="AE9" s="22">
        <f t="shared" si="0"/>
        <v>516.5</v>
      </c>
      <c r="AF9" s="22">
        <v>3403.1</v>
      </c>
      <c r="AG9" s="22" t="s">
        <v>45</v>
      </c>
    </row>
    <row r="10" s="4" customFormat="1" ht="67.15" customHeight="1" spans="1:33">
      <c r="A10" s="24" t="s">
        <v>50</v>
      </c>
      <c r="B10" s="22">
        <v>3</v>
      </c>
      <c r="C10" s="22" t="s">
        <v>39</v>
      </c>
      <c r="D10" s="24" t="s">
        <v>51</v>
      </c>
      <c r="E10" s="22" t="s">
        <v>52</v>
      </c>
      <c r="F10" s="22" t="s">
        <v>53</v>
      </c>
      <c r="G10" s="22" t="s">
        <v>43</v>
      </c>
      <c r="H10" s="25">
        <v>85</v>
      </c>
      <c r="I10" s="25">
        <v>85</v>
      </c>
      <c r="J10" s="23">
        <v>0</v>
      </c>
      <c r="K10" s="22" t="s">
        <v>43</v>
      </c>
      <c r="L10" s="25">
        <v>340</v>
      </c>
      <c r="M10" s="24">
        <v>340</v>
      </c>
      <c r="N10" s="24"/>
      <c r="O10" s="24"/>
      <c r="P10" s="24"/>
      <c r="Q10" s="24"/>
      <c r="R10" s="24">
        <v>340</v>
      </c>
      <c r="S10" s="24">
        <v>340</v>
      </c>
      <c r="T10" s="24"/>
      <c r="U10" s="24"/>
      <c r="V10" s="24"/>
      <c r="W10" s="24"/>
      <c r="X10" s="24">
        <v>340</v>
      </c>
      <c r="Y10" s="24"/>
      <c r="Z10" s="24"/>
      <c r="AA10" s="24"/>
      <c r="AB10" s="22" t="s">
        <v>44</v>
      </c>
      <c r="AC10" s="57">
        <v>45444</v>
      </c>
      <c r="AD10" s="24">
        <v>952</v>
      </c>
      <c r="AE10" s="22">
        <f t="shared" si="0"/>
        <v>612</v>
      </c>
      <c r="AF10" s="24">
        <v>952</v>
      </c>
      <c r="AG10" s="22" t="s">
        <v>45</v>
      </c>
    </row>
    <row r="11" s="4" customFormat="1" ht="67.15" customHeight="1" spans="1:33">
      <c r="A11" s="24" t="s">
        <v>50</v>
      </c>
      <c r="B11" s="22">
        <v>4</v>
      </c>
      <c r="C11" s="22" t="s">
        <v>39</v>
      </c>
      <c r="D11" s="24" t="s">
        <v>54</v>
      </c>
      <c r="E11" s="22" t="s">
        <v>55</v>
      </c>
      <c r="F11" s="22" t="s">
        <v>56</v>
      </c>
      <c r="G11" s="22" t="s">
        <v>57</v>
      </c>
      <c r="H11" s="25">
        <v>30</v>
      </c>
      <c r="I11" s="25">
        <v>30</v>
      </c>
      <c r="J11" s="23">
        <v>0</v>
      </c>
      <c r="K11" s="22" t="s">
        <v>58</v>
      </c>
      <c r="L11" s="25">
        <v>2402</v>
      </c>
      <c r="M11" s="24">
        <v>2400</v>
      </c>
      <c r="N11" s="24"/>
      <c r="O11" s="24"/>
      <c r="P11" s="24">
        <v>2</v>
      </c>
      <c r="Q11" s="24"/>
      <c r="R11" s="24">
        <v>2402</v>
      </c>
      <c r="S11" s="24">
        <v>2400</v>
      </c>
      <c r="T11" s="24"/>
      <c r="U11" s="24"/>
      <c r="V11" s="24">
        <v>2</v>
      </c>
      <c r="W11" s="24"/>
      <c r="X11" s="24">
        <v>2402</v>
      </c>
      <c r="Y11" s="24"/>
      <c r="Z11" s="24"/>
      <c r="AA11" s="24"/>
      <c r="AB11" s="22" t="s">
        <v>44</v>
      </c>
      <c r="AC11" s="57">
        <v>45505</v>
      </c>
      <c r="AD11" s="24">
        <v>2500</v>
      </c>
      <c r="AE11" s="22">
        <f t="shared" si="0"/>
        <v>98</v>
      </c>
      <c r="AF11" s="24">
        <v>2500</v>
      </c>
      <c r="AG11" s="22" t="s">
        <v>45</v>
      </c>
    </row>
    <row r="12" s="4" customFormat="1" ht="67.15" customHeight="1" spans="1:33">
      <c r="A12" s="24" t="s">
        <v>50</v>
      </c>
      <c r="B12" s="22">
        <v>5</v>
      </c>
      <c r="C12" s="22" t="s">
        <v>39</v>
      </c>
      <c r="D12" s="24" t="s">
        <v>59</v>
      </c>
      <c r="E12" s="22" t="s">
        <v>55</v>
      </c>
      <c r="F12" s="22" t="s">
        <v>56</v>
      </c>
      <c r="G12" s="22" t="s">
        <v>57</v>
      </c>
      <c r="H12" s="25">
        <v>30</v>
      </c>
      <c r="I12" s="25">
        <v>30</v>
      </c>
      <c r="J12" s="23">
        <v>0</v>
      </c>
      <c r="K12" s="22" t="s">
        <v>60</v>
      </c>
      <c r="L12" s="25">
        <v>2635.36</v>
      </c>
      <c r="M12" s="24">
        <v>2633.36</v>
      </c>
      <c r="N12" s="24"/>
      <c r="O12" s="24"/>
      <c r="P12" s="24">
        <v>2</v>
      </c>
      <c r="Q12" s="24"/>
      <c r="R12" s="24">
        <v>2635.36</v>
      </c>
      <c r="S12" s="24">
        <v>2633.36</v>
      </c>
      <c r="T12" s="24"/>
      <c r="U12" s="24"/>
      <c r="V12" s="24">
        <v>2</v>
      </c>
      <c r="W12" s="24"/>
      <c r="X12" s="24">
        <v>2635.36</v>
      </c>
      <c r="Y12" s="24"/>
      <c r="Z12" s="24"/>
      <c r="AA12" s="24"/>
      <c r="AB12" s="22" t="s">
        <v>44</v>
      </c>
      <c r="AC12" s="57">
        <v>45505</v>
      </c>
      <c r="AD12" s="24">
        <v>2700</v>
      </c>
      <c r="AE12" s="22">
        <f t="shared" si="0"/>
        <v>64.6399999999999</v>
      </c>
      <c r="AF12" s="24">
        <v>2700</v>
      </c>
      <c r="AG12" s="22" t="s">
        <v>45</v>
      </c>
    </row>
    <row r="13" s="4" customFormat="1" ht="67.15" customHeight="1" spans="1:33">
      <c r="A13" s="24" t="s">
        <v>50</v>
      </c>
      <c r="B13" s="22">
        <v>6</v>
      </c>
      <c r="C13" s="22" t="s">
        <v>39</v>
      </c>
      <c r="D13" s="22" t="s">
        <v>61</v>
      </c>
      <c r="E13" s="22" t="s">
        <v>62</v>
      </c>
      <c r="F13" s="22" t="s">
        <v>63</v>
      </c>
      <c r="G13" s="22" t="s">
        <v>64</v>
      </c>
      <c r="H13" s="25">
        <v>35.4279</v>
      </c>
      <c r="I13" s="25">
        <v>35.4279</v>
      </c>
      <c r="J13" s="23">
        <v>0</v>
      </c>
      <c r="K13" s="22" t="s">
        <v>65</v>
      </c>
      <c r="L13" s="25">
        <v>0</v>
      </c>
      <c r="M13" s="24">
        <v>0</v>
      </c>
      <c r="N13" s="24"/>
      <c r="O13" s="24"/>
      <c r="P13" s="24"/>
      <c r="Q13" s="24"/>
      <c r="R13" s="24">
        <v>0</v>
      </c>
      <c r="S13" s="24">
        <v>0</v>
      </c>
      <c r="T13" s="24"/>
      <c r="U13" s="24"/>
      <c r="V13" s="24"/>
      <c r="W13" s="24"/>
      <c r="X13" s="24">
        <v>0</v>
      </c>
      <c r="Y13" s="24"/>
      <c r="Z13" s="24"/>
      <c r="AA13" s="24"/>
      <c r="AB13" s="22" t="s">
        <v>44</v>
      </c>
      <c r="AC13" s="57">
        <v>45505</v>
      </c>
      <c r="AD13" s="24">
        <v>396.8</v>
      </c>
      <c r="AE13" s="22">
        <f t="shared" si="0"/>
        <v>396.8</v>
      </c>
      <c r="AF13" s="24">
        <v>396.8</v>
      </c>
      <c r="AG13" s="22" t="s">
        <v>45</v>
      </c>
    </row>
    <row r="14" s="4" customFormat="1" ht="51" customHeight="1" spans="1:33">
      <c r="A14" s="24" t="s">
        <v>50</v>
      </c>
      <c r="B14" s="22">
        <v>7</v>
      </c>
      <c r="C14" s="22" t="s">
        <v>39</v>
      </c>
      <c r="D14" s="22" t="s">
        <v>66</v>
      </c>
      <c r="E14" s="22" t="s">
        <v>67</v>
      </c>
      <c r="F14" s="22" t="s">
        <v>66</v>
      </c>
      <c r="G14" s="22" t="s">
        <v>68</v>
      </c>
      <c r="H14" s="23">
        <v>50</v>
      </c>
      <c r="I14" s="23">
        <v>50</v>
      </c>
      <c r="J14" s="23">
        <v>0</v>
      </c>
      <c r="K14" s="22" t="s">
        <v>68</v>
      </c>
      <c r="L14" s="43">
        <v>11279.38</v>
      </c>
      <c r="M14" s="44">
        <v>11279.38</v>
      </c>
      <c r="N14" s="22"/>
      <c r="O14" s="22"/>
      <c r="P14" s="22"/>
      <c r="Q14" s="22"/>
      <c r="R14" s="44">
        <v>11279.38</v>
      </c>
      <c r="S14" s="44">
        <v>11279.38</v>
      </c>
      <c r="T14" s="22"/>
      <c r="U14" s="22"/>
      <c r="V14" s="22"/>
      <c r="W14" s="22"/>
      <c r="X14" s="44">
        <v>11279.38</v>
      </c>
      <c r="Y14" s="22"/>
      <c r="Z14" s="22"/>
      <c r="AA14" s="22"/>
      <c r="AB14" s="22" t="s">
        <v>44</v>
      </c>
      <c r="AC14" s="56">
        <v>45627</v>
      </c>
      <c r="AD14" s="44">
        <v>11279.38</v>
      </c>
      <c r="AE14" s="44">
        <v>0</v>
      </c>
      <c r="AF14" s="44">
        <v>11279.38</v>
      </c>
      <c r="AG14" s="22" t="s">
        <v>45</v>
      </c>
    </row>
    <row r="15" s="4" customFormat="1" ht="51" customHeight="1" spans="1:33">
      <c r="A15" s="24" t="s">
        <v>50</v>
      </c>
      <c r="B15" s="22">
        <v>8</v>
      </c>
      <c r="C15" s="22" t="s">
        <v>39</v>
      </c>
      <c r="D15" s="22" t="s">
        <v>66</v>
      </c>
      <c r="E15" s="22" t="s">
        <v>69</v>
      </c>
      <c r="F15" s="22" t="s">
        <v>66</v>
      </c>
      <c r="G15" s="22" t="s">
        <v>70</v>
      </c>
      <c r="H15" s="23">
        <v>40.15</v>
      </c>
      <c r="I15" s="23">
        <v>40.15</v>
      </c>
      <c r="J15" s="23">
        <v>0</v>
      </c>
      <c r="K15" s="22" t="s">
        <v>70</v>
      </c>
      <c r="L15" s="45"/>
      <c r="M15" s="46"/>
      <c r="N15" s="22"/>
      <c r="O15" s="22"/>
      <c r="P15" s="22"/>
      <c r="Q15" s="22"/>
      <c r="R15" s="46"/>
      <c r="S15" s="46"/>
      <c r="T15" s="22"/>
      <c r="U15" s="22"/>
      <c r="V15" s="22"/>
      <c r="W15" s="22"/>
      <c r="X15" s="46"/>
      <c r="Y15" s="22"/>
      <c r="Z15" s="22"/>
      <c r="AA15" s="22"/>
      <c r="AB15" s="22" t="s">
        <v>44</v>
      </c>
      <c r="AC15" s="56">
        <v>45627</v>
      </c>
      <c r="AD15" s="46"/>
      <c r="AE15" s="46"/>
      <c r="AF15" s="46"/>
      <c r="AG15" s="22" t="s">
        <v>45</v>
      </c>
    </row>
    <row r="16" s="4" customFormat="1" ht="51" customHeight="1" spans="1:33">
      <c r="A16" s="24" t="s">
        <v>50</v>
      </c>
      <c r="B16" s="22">
        <v>9</v>
      </c>
      <c r="C16" s="22" t="s">
        <v>39</v>
      </c>
      <c r="D16" s="22" t="s">
        <v>66</v>
      </c>
      <c r="E16" s="22" t="s">
        <v>69</v>
      </c>
      <c r="F16" s="22" t="s">
        <v>66</v>
      </c>
      <c r="G16" s="22" t="s">
        <v>70</v>
      </c>
      <c r="H16" s="23">
        <v>35</v>
      </c>
      <c r="I16" s="23">
        <v>35</v>
      </c>
      <c r="J16" s="23">
        <v>0</v>
      </c>
      <c r="K16" s="22" t="s">
        <v>70</v>
      </c>
      <c r="L16" s="23">
        <v>5460.76</v>
      </c>
      <c r="M16" s="22">
        <v>5460.76</v>
      </c>
      <c r="N16" s="22"/>
      <c r="O16" s="22"/>
      <c r="P16" s="22"/>
      <c r="Q16" s="22"/>
      <c r="R16" s="22">
        <v>5460.76</v>
      </c>
      <c r="S16" s="22">
        <v>5460.76</v>
      </c>
      <c r="T16" s="22"/>
      <c r="U16" s="22"/>
      <c r="V16" s="22"/>
      <c r="W16" s="22"/>
      <c r="X16" s="22">
        <v>5460.76</v>
      </c>
      <c r="Y16" s="22"/>
      <c r="Z16" s="22"/>
      <c r="AA16" s="22"/>
      <c r="AB16" s="22" t="s">
        <v>44</v>
      </c>
      <c r="AC16" s="56">
        <v>45627</v>
      </c>
      <c r="AD16" s="22">
        <v>5460.76</v>
      </c>
      <c r="AE16" s="22">
        <v>0</v>
      </c>
      <c r="AF16" s="22">
        <v>5460.76</v>
      </c>
      <c r="AG16" s="22" t="s">
        <v>45</v>
      </c>
    </row>
    <row r="17" s="4" customFormat="1" ht="51" customHeight="1" spans="1:33">
      <c r="A17" s="24" t="s">
        <v>50</v>
      </c>
      <c r="B17" s="22">
        <v>10</v>
      </c>
      <c r="C17" s="22" t="s">
        <v>39</v>
      </c>
      <c r="D17" s="22" t="s">
        <v>71</v>
      </c>
      <c r="E17" s="22" t="s">
        <v>72</v>
      </c>
      <c r="F17" s="22" t="s">
        <v>71</v>
      </c>
      <c r="G17" s="22" t="s">
        <v>68</v>
      </c>
      <c r="H17" s="23">
        <v>70</v>
      </c>
      <c r="I17" s="23">
        <v>70</v>
      </c>
      <c r="J17" s="23">
        <v>0</v>
      </c>
      <c r="K17" s="22" t="s">
        <v>68</v>
      </c>
      <c r="L17" s="23">
        <v>1310.4</v>
      </c>
      <c r="M17" s="22">
        <v>1310.4</v>
      </c>
      <c r="N17" s="22"/>
      <c r="O17" s="22"/>
      <c r="P17" s="22"/>
      <c r="Q17" s="22"/>
      <c r="R17" s="22">
        <v>1310.4</v>
      </c>
      <c r="S17" s="22">
        <v>1310.4</v>
      </c>
      <c r="T17" s="22"/>
      <c r="U17" s="22"/>
      <c r="V17" s="22"/>
      <c r="W17" s="22"/>
      <c r="X17" s="22">
        <v>1310.4</v>
      </c>
      <c r="Y17" s="22"/>
      <c r="Z17" s="22"/>
      <c r="AA17" s="22"/>
      <c r="AB17" s="22" t="s">
        <v>44</v>
      </c>
      <c r="AC17" s="56">
        <v>45627</v>
      </c>
      <c r="AD17" s="22">
        <v>1310.4</v>
      </c>
      <c r="AE17" s="22">
        <v>0</v>
      </c>
      <c r="AF17" s="22">
        <v>1310.4</v>
      </c>
      <c r="AG17" s="22" t="s">
        <v>45</v>
      </c>
    </row>
    <row r="18" s="5" customFormat="1" ht="58.15" customHeight="1" spans="1:33">
      <c r="A18" s="24" t="s">
        <v>50</v>
      </c>
      <c r="B18" s="22">
        <v>11</v>
      </c>
      <c r="C18" s="22" t="s">
        <v>39</v>
      </c>
      <c r="D18" s="26" t="s">
        <v>73</v>
      </c>
      <c r="E18" s="26" t="s">
        <v>74</v>
      </c>
      <c r="F18" s="22" t="s">
        <v>75</v>
      </c>
      <c r="G18" s="22" t="s">
        <v>76</v>
      </c>
      <c r="H18" s="27">
        <v>33.7408</v>
      </c>
      <c r="I18" s="23">
        <v>6.5408</v>
      </c>
      <c r="J18" s="23">
        <v>27.2</v>
      </c>
      <c r="K18" s="22" t="s">
        <v>43</v>
      </c>
      <c r="L18" s="44">
        <v>108.8</v>
      </c>
      <c r="M18" s="44">
        <v>108.8</v>
      </c>
      <c r="N18" s="22"/>
      <c r="O18" s="22"/>
      <c r="P18" s="22"/>
      <c r="Q18" s="22"/>
      <c r="R18" s="44">
        <v>108.8</v>
      </c>
      <c r="S18" s="44">
        <v>108.8</v>
      </c>
      <c r="T18" s="22"/>
      <c r="U18" s="22"/>
      <c r="V18" s="22"/>
      <c r="W18" s="22"/>
      <c r="X18" s="44">
        <v>108.8</v>
      </c>
      <c r="Y18" s="22"/>
      <c r="Z18" s="22"/>
      <c r="AA18" s="22"/>
      <c r="AB18" s="22" t="s">
        <v>77</v>
      </c>
      <c r="AC18" s="56">
        <v>45627</v>
      </c>
      <c r="AD18" s="44">
        <v>108.8</v>
      </c>
      <c r="AE18" s="22">
        <f>AD18-L18</f>
        <v>0</v>
      </c>
      <c r="AF18" s="44">
        <v>108.8</v>
      </c>
      <c r="AG18" s="22" t="s">
        <v>45</v>
      </c>
    </row>
    <row r="19" s="5" customFormat="1" ht="58.15" customHeight="1" spans="1:33">
      <c r="A19" s="24" t="s">
        <v>50</v>
      </c>
      <c r="B19" s="22">
        <v>12</v>
      </c>
      <c r="C19" s="22" t="s">
        <v>39</v>
      </c>
      <c r="D19" s="26" t="s">
        <v>78</v>
      </c>
      <c r="E19" s="26" t="s">
        <v>79</v>
      </c>
      <c r="F19" s="22" t="s">
        <v>75</v>
      </c>
      <c r="G19" s="22" t="s">
        <v>76</v>
      </c>
      <c r="H19" s="27">
        <v>66.24</v>
      </c>
      <c r="I19" s="27">
        <v>0.12</v>
      </c>
      <c r="J19" s="27">
        <v>66.12</v>
      </c>
      <c r="K19" s="22" t="s">
        <v>43</v>
      </c>
      <c r="L19" s="44">
        <v>264.48</v>
      </c>
      <c r="M19" s="44">
        <v>264.48</v>
      </c>
      <c r="N19" s="22"/>
      <c r="O19" s="22"/>
      <c r="P19" s="22"/>
      <c r="Q19" s="22"/>
      <c r="R19" s="44">
        <v>264.48</v>
      </c>
      <c r="S19" s="44">
        <v>264.48</v>
      </c>
      <c r="T19" s="22"/>
      <c r="U19" s="22"/>
      <c r="V19" s="22"/>
      <c r="W19" s="22"/>
      <c r="X19" s="44">
        <v>264.48</v>
      </c>
      <c r="Y19" s="22"/>
      <c r="Z19" s="22"/>
      <c r="AA19" s="22"/>
      <c r="AB19" s="22" t="s">
        <v>77</v>
      </c>
      <c r="AC19" s="56">
        <v>45627</v>
      </c>
      <c r="AD19" s="44">
        <v>264.48</v>
      </c>
      <c r="AE19" s="22">
        <f t="shared" ref="AE19:AE31" si="1">AD19-L19</f>
        <v>0</v>
      </c>
      <c r="AF19" s="44">
        <v>264.48</v>
      </c>
      <c r="AG19" s="22" t="s">
        <v>45</v>
      </c>
    </row>
    <row r="20" s="5" customFormat="1" ht="58.15" customHeight="1" spans="1:33">
      <c r="A20" s="24" t="s">
        <v>50</v>
      </c>
      <c r="B20" s="22">
        <v>13</v>
      </c>
      <c r="C20" s="22" t="s">
        <v>39</v>
      </c>
      <c r="D20" s="26" t="s">
        <v>80</v>
      </c>
      <c r="E20" s="26" t="s">
        <v>81</v>
      </c>
      <c r="F20" s="22" t="s">
        <v>75</v>
      </c>
      <c r="G20" s="22" t="s">
        <v>76</v>
      </c>
      <c r="H20" s="27">
        <v>82.9552</v>
      </c>
      <c r="I20" s="23">
        <v>0</v>
      </c>
      <c r="J20" s="23">
        <v>82.9552</v>
      </c>
      <c r="K20" s="22" t="s">
        <v>82</v>
      </c>
      <c r="L20" s="44">
        <v>331.8208</v>
      </c>
      <c r="M20" s="44">
        <v>331.8208</v>
      </c>
      <c r="N20" s="22"/>
      <c r="O20" s="22"/>
      <c r="P20" s="22"/>
      <c r="Q20" s="22"/>
      <c r="R20" s="44">
        <v>331.8208</v>
      </c>
      <c r="S20" s="44">
        <v>331.8208</v>
      </c>
      <c r="T20" s="22"/>
      <c r="U20" s="22"/>
      <c r="V20" s="22"/>
      <c r="W20" s="22"/>
      <c r="X20" s="44">
        <v>331.8208</v>
      </c>
      <c r="Y20" s="22"/>
      <c r="Z20" s="22"/>
      <c r="AA20" s="22"/>
      <c r="AB20" s="22" t="s">
        <v>83</v>
      </c>
      <c r="AC20" s="56">
        <v>45627</v>
      </c>
      <c r="AD20" s="44">
        <v>0</v>
      </c>
      <c r="AE20" s="22">
        <f t="shared" si="1"/>
        <v>-331.8208</v>
      </c>
      <c r="AF20" s="44">
        <v>331.8208</v>
      </c>
      <c r="AG20" s="22" t="s">
        <v>45</v>
      </c>
    </row>
    <row r="21" s="5" customFormat="1" ht="58.15" customHeight="1" spans="1:33">
      <c r="A21" s="24" t="s">
        <v>50</v>
      </c>
      <c r="B21" s="22">
        <v>14</v>
      </c>
      <c r="C21" s="22" t="s">
        <v>39</v>
      </c>
      <c r="D21" s="26" t="s">
        <v>84</v>
      </c>
      <c r="E21" s="26" t="s">
        <v>85</v>
      </c>
      <c r="F21" s="22" t="s">
        <v>75</v>
      </c>
      <c r="G21" s="22" t="s">
        <v>76</v>
      </c>
      <c r="H21" s="27">
        <v>253.38</v>
      </c>
      <c r="I21" s="23">
        <v>0</v>
      </c>
      <c r="J21" s="23">
        <v>253.38</v>
      </c>
      <c r="K21" s="22" t="s">
        <v>43</v>
      </c>
      <c r="L21" s="44">
        <v>1013.52</v>
      </c>
      <c r="M21" s="44">
        <v>1013.52</v>
      </c>
      <c r="N21" s="22"/>
      <c r="O21" s="22"/>
      <c r="P21" s="22"/>
      <c r="Q21" s="22"/>
      <c r="R21" s="44">
        <v>1013.52</v>
      </c>
      <c r="S21" s="44">
        <v>1013.52</v>
      </c>
      <c r="T21" s="22"/>
      <c r="U21" s="22"/>
      <c r="V21" s="22"/>
      <c r="W21" s="22"/>
      <c r="X21" s="44">
        <v>1013.52</v>
      </c>
      <c r="Y21" s="22"/>
      <c r="Z21" s="22"/>
      <c r="AA21" s="22"/>
      <c r="AB21" s="22" t="s">
        <v>83</v>
      </c>
      <c r="AC21" s="56">
        <v>45627</v>
      </c>
      <c r="AD21" s="44">
        <v>1013.52</v>
      </c>
      <c r="AE21" s="22">
        <f t="shared" si="1"/>
        <v>0</v>
      </c>
      <c r="AF21" s="44">
        <v>1013.52</v>
      </c>
      <c r="AG21" s="22" t="s">
        <v>45</v>
      </c>
    </row>
    <row r="22" s="5" customFormat="1" ht="51" customHeight="1" spans="1:33">
      <c r="A22" s="24" t="s">
        <v>50</v>
      </c>
      <c r="B22" s="22">
        <v>15</v>
      </c>
      <c r="C22" s="22" t="s">
        <v>39</v>
      </c>
      <c r="D22" s="26" t="s">
        <v>86</v>
      </c>
      <c r="E22" s="26" t="s">
        <v>87</v>
      </c>
      <c r="F22" s="22" t="s">
        <v>75</v>
      </c>
      <c r="G22" s="22" t="s">
        <v>76</v>
      </c>
      <c r="H22" s="27">
        <v>18.9</v>
      </c>
      <c r="I22" s="23">
        <v>0</v>
      </c>
      <c r="J22" s="23">
        <v>18.9</v>
      </c>
      <c r="K22" s="22" t="s">
        <v>43</v>
      </c>
      <c r="L22" s="44">
        <v>75.6</v>
      </c>
      <c r="M22" s="44">
        <v>75.6</v>
      </c>
      <c r="N22" s="22"/>
      <c r="O22" s="22"/>
      <c r="P22" s="22"/>
      <c r="Q22" s="22"/>
      <c r="R22" s="44">
        <v>75.6</v>
      </c>
      <c r="S22" s="44">
        <v>75.6</v>
      </c>
      <c r="T22" s="22"/>
      <c r="U22" s="22"/>
      <c r="V22" s="22"/>
      <c r="W22" s="22"/>
      <c r="X22" s="44">
        <v>75.6</v>
      </c>
      <c r="Y22" s="22"/>
      <c r="Z22" s="22"/>
      <c r="AA22" s="22"/>
      <c r="AB22" s="22" t="s">
        <v>83</v>
      </c>
      <c r="AC22" s="56">
        <v>45627</v>
      </c>
      <c r="AD22" s="44">
        <v>75.6</v>
      </c>
      <c r="AE22" s="22">
        <f t="shared" si="1"/>
        <v>0</v>
      </c>
      <c r="AF22" s="44">
        <v>75.6</v>
      </c>
      <c r="AG22" s="22" t="s">
        <v>45</v>
      </c>
    </row>
    <row r="23" s="5" customFormat="1" ht="51" customHeight="1" spans="1:33">
      <c r="A23" s="24" t="s">
        <v>50</v>
      </c>
      <c r="B23" s="22">
        <v>16</v>
      </c>
      <c r="C23" s="22" t="s">
        <v>39</v>
      </c>
      <c r="D23" s="28" t="s">
        <v>88</v>
      </c>
      <c r="E23" s="29" t="s">
        <v>89</v>
      </c>
      <c r="F23" s="29" t="s">
        <v>90</v>
      </c>
      <c r="G23" s="22" t="s">
        <v>76</v>
      </c>
      <c r="H23" s="23">
        <v>30.45</v>
      </c>
      <c r="I23" s="23">
        <v>0</v>
      </c>
      <c r="J23" s="23">
        <v>30.45</v>
      </c>
      <c r="K23" s="26" t="s">
        <v>91</v>
      </c>
      <c r="L23" s="22">
        <v>121.8</v>
      </c>
      <c r="M23" s="22">
        <v>121.8</v>
      </c>
      <c r="N23" s="22"/>
      <c r="O23" s="22"/>
      <c r="P23" s="22"/>
      <c r="Q23" s="22"/>
      <c r="R23" s="22">
        <v>121.8</v>
      </c>
      <c r="S23" s="22">
        <v>121.8</v>
      </c>
      <c r="T23" s="22"/>
      <c r="U23" s="22"/>
      <c r="V23" s="22"/>
      <c r="W23" s="22"/>
      <c r="X23" s="22">
        <v>121.8</v>
      </c>
      <c r="Y23" s="22"/>
      <c r="Z23" s="22"/>
      <c r="AA23" s="22"/>
      <c r="AB23" s="22" t="s">
        <v>83</v>
      </c>
      <c r="AC23" s="56">
        <v>45627</v>
      </c>
      <c r="AD23" s="22">
        <v>0</v>
      </c>
      <c r="AE23" s="22">
        <f t="shared" si="1"/>
        <v>-121.8</v>
      </c>
      <c r="AF23" s="22">
        <v>121.8</v>
      </c>
      <c r="AG23" s="22" t="s">
        <v>45</v>
      </c>
    </row>
    <row r="24" s="5" customFormat="1" ht="69" customHeight="1" spans="1:33">
      <c r="A24" s="24" t="s">
        <v>50</v>
      </c>
      <c r="B24" s="22">
        <v>17</v>
      </c>
      <c r="C24" s="22" t="s">
        <v>39</v>
      </c>
      <c r="D24" s="28" t="s">
        <v>92</v>
      </c>
      <c r="E24" s="29" t="s">
        <v>89</v>
      </c>
      <c r="F24" s="29" t="s">
        <v>90</v>
      </c>
      <c r="G24" s="22" t="s">
        <v>76</v>
      </c>
      <c r="H24" s="23">
        <v>107.7</v>
      </c>
      <c r="I24" s="23">
        <v>0</v>
      </c>
      <c r="J24" s="23">
        <v>107.7</v>
      </c>
      <c r="K24" s="26" t="s">
        <v>93</v>
      </c>
      <c r="L24" s="22">
        <v>430.8</v>
      </c>
      <c r="M24" s="22">
        <v>430.8</v>
      </c>
      <c r="N24" s="22"/>
      <c r="O24" s="22"/>
      <c r="P24" s="22"/>
      <c r="Q24" s="22"/>
      <c r="R24" s="22">
        <v>430.8</v>
      </c>
      <c r="S24" s="22">
        <v>430.8</v>
      </c>
      <c r="T24" s="22"/>
      <c r="U24" s="22"/>
      <c r="V24" s="22"/>
      <c r="W24" s="22"/>
      <c r="X24" s="22">
        <v>430.8</v>
      </c>
      <c r="Y24" s="22"/>
      <c r="Z24" s="22"/>
      <c r="AA24" s="22"/>
      <c r="AB24" s="22" t="s">
        <v>83</v>
      </c>
      <c r="AC24" s="56">
        <v>45627</v>
      </c>
      <c r="AD24" s="22">
        <v>430.8</v>
      </c>
      <c r="AE24" s="22">
        <f t="shared" si="1"/>
        <v>0</v>
      </c>
      <c r="AF24" s="22">
        <v>430.8</v>
      </c>
      <c r="AG24" s="22" t="s">
        <v>45</v>
      </c>
    </row>
    <row r="25" s="5" customFormat="1" ht="40.5" spans="1:33">
      <c r="A25" s="24" t="s">
        <v>50</v>
      </c>
      <c r="B25" s="22">
        <v>18</v>
      </c>
      <c r="C25" s="22" t="s">
        <v>39</v>
      </c>
      <c r="D25" s="28" t="s">
        <v>94</v>
      </c>
      <c r="E25" s="26" t="s">
        <v>95</v>
      </c>
      <c r="F25" s="29" t="s">
        <v>90</v>
      </c>
      <c r="G25" s="22" t="s">
        <v>76</v>
      </c>
      <c r="H25" s="23">
        <v>50.313</v>
      </c>
      <c r="I25" s="23">
        <v>0</v>
      </c>
      <c r="J25" s="23">
        <v>50.313</v>
      </c>
      <c r="K25" s="26" t="s">
        <v>93</v>
      </c>
      <c r="L25" s="22">
        <v>201.252</v>
      </c>
      <c r="M25" s="22">
        <v>201.252</v>
      </c>
      <c r="N25" s="22"/>
      <c r="O25" s="22"/>
      <c r="P25" s="22"/>
      <c r="Q25" s="22"/>
      <c r="R25" s="22">
        <v>201.252</v>
      </c>
      <c r="S25" s="22">
        <v>201.252</v>
      </c>
      <c r="T25" s="22"/>
      <c r="U25" s="22"/>
      <c r="V25" s="22"/>
      <c r="W25" s="22"/>
      <c r="X25" s="22">
        <v>201.252</v>
      </c>
      <c r="Y25" s="22"/>
      <c r="Z25" s="22"/>
      <c r="AA25" s="22"/>
      <c r="AB25" s="22" t="s">
        <v>83</v>
      </c>
      <c r="AC25" s="56">
        <v>45627</v>
      </c>
      <c r="AD25" s="22">
        <v>201.252</v>
      </c>
      <c r="AE25" s="22">
        <f t="shared" si="1"/>
        <v>0</v>
      </c>
      <c r="AF25" s="22">
        <v>201.252</v>
      </c>
      <c r="AG25" s="22" t="s">
        <v>45</v>
      </c>
    </row>
    <row r="26" s="5" customFormat="1" ht="37.9" customHeight="1" spans="1:33">
      <c r="A26" s="24" t="s">
        <v>50</v>
      </c>
      <c r="B26" s="22">
        <v>19</v>
      </c>
      <c r="C26" s="22" t="s">
        <v>39</v>
      </c>
      <c r="D26" s="30" t="s">
        <v>96</v>
      </c>
      <c r="E26" s="29" t="s">
        <v>97</v>
      </c>
      <c r="F26" s="29" t="s">
        <v>90</v>
      </c>
      <c r="G26" s="22" t="s">
        <v>76</v>
      </c>
      <c r="H26" s="27">
        <v>22.05</v>
      </c>
      <c r="I26" s="27">
        <v>0</v>
      </c>
      <c r="J26" s="27">
        <v>22.05</v>
      </c>
      <c r="K26" s="26" t="s">
        <v>91</v>
      </c>
      <c r="L26" s="22">
        <v>88.2</v>
      </c>
      <c r="M26" s="22">
        <v>88.2</v>
      </c>
      <c r="N26" s="22"/>
      <c r="O26" s="22"/>
      <c r="P26" s="22"/>
      <c r="Q26" s="22"/>
      <c r="R26" s="22">
        <v>88.2</v>
      </c>
      <c r="S26" s="22">
        <v>88.2</v>
      </c>
      <c r="T26" s="22"/>
      <c r="U26" s="22"/>
      <c r="V26" s="22"/>
      <c r="W26" s="22"/>
      <c r="X26" s="22">
        <v>88.2</v>
      </c>
      <c r="Y26" s="22"/>
      <c r="Z26" s="22"/>
      <c r="AA26" s="22"/>
      <c r="AB26" s="22" t="s">
        <v>83</v>
      </c>
      <c r="AC26" s="56">
        <v>45627</v>
      </c>
      <c r="AD26" s="22">
        <v>0</v>
      </c>
      <c r="AE26" s="22">
        <f t="shared" si="1"/>
        <v>-88.2</v>
      </c>
      <c r="AF26" s="22">
        <v>88.2</v>
      </c>
      <c r="AG26" s="22" t="s">
        <v>45</v>
      </c>
    </row>
    <row r="27" s="5" customFormat="1" ht="63" customHeight="1" spans="1:33">
      <c r="A27" s="24" t="s">
        <v>50</v>
      </c>
      <c r="B27" s="22">
        <v>20</v>
      </c>
      <c r="C27" s="22" t="s">
        <v>39</v>
      </c>
      <c r="D27" s="31" t="s">
        <v>98</v>
      </c>
      <c r="E27" s="29" t="s">
        <v>99</v>
      </c>
      <c r="F27" s="29" t="s">
        <v>100</v>
      </c>
      <c r="G27" s="22" t="s">
        <v>76</v>
      </c>
      <c r="H27" s="23">
        <v>1.93</v>
      </c>
      <c r="I27" s="23">
        <v>1.012</v>
      </c>
      <c r="J27" s="23">
        <v>0.918</v>
      </c>
      <c r="K27" s="26" t="s">
        <v>101</v>
      </c>
      <c r="L27" s="22">
        <v>3.672</v>
      </c>
      <c r="M27" s="22">
        <v>3.672</v>
      </c>
      <c r="N27" s="22"/>
      <c r="O27" s="22"/>
      <c r="P27" s="22"/>
      <c r="Q27" s="22"/>
      <c r="R27" s="22">
        <v>3.672</v>
      </c>
      <c r="S27" s="22">
        <v>3.672</v>
      </c>
      <c r="T27" s="22"/>
      <c r="U27" s="22"/>
      <c r="V27" s="22"/>
      <c r="W27" s="22"/>
      <c r="X27" s="22">
        <v>3.672</v>
      </c>
      <c r="Y27" s="22"/>
      <c r="Z27" s="22"/>
      <c r="AA27" s="22"/>
      <c r="AB27" s="22" t="s">
        <v>77</v>
      </c>
      <c r="AC27" s="56">
        <v>45627</v>
      </c>
      <c r="AD27" s="22">
        <v>0</v>
      </c>
      <c r="AE27" s="22">
        <f t="shared" si="1"/>
        <v>-3.672</v>
      </c>
      <c r="AF27" s="22">
        <v>3.672</v>
      </c>
      <c r="AG27" s="22" t="s">
        <v>45</v>
      </c>
    </row>
    <row r="28" s="5" customFormat="1" ht="49.9" customHeight="1" spans="1:33">
      <c r="A28" s="24" t="s">
        <v>50</v>
      </c>
      <c r="B28" s="22">
        <v>21</v>
      </c>
      <c r="C28" s="22" t="s">
        <v>39</v>
      </c>
      <c r="D28" s="31" t="s">
        <v>102</v>
      </c>
      <c r="E28" s="29" t="s">
        <v>103</v>
      </c>
      <c r="F28" s="29" t="s">
        <v>104</v>
      </c>
      <c r="G28" s="22" t="s">
        <v>91</v>
      </c>
      <c r="H28" s="27">
        <v>19.58</v>
      </c>
      <c r="I28" s="27">
        <v>19.58</v>
      </c>
      <c r="J28" s="27">
        <v>0</v>
      </c>
      <c r="K28" s="26" t="s">
        <v>91</v>
      </c>
      <c r="L28" s="22">
        <v>0</v>
      </c>
      <c r="M28" s="22">
        <v>0</v>
      </c>
      <c r="N28" s="22"/>
      <c r="O28" s="22"/>
      <c r="P28" s="22"/>
      <c r="Q28" s="22"/>
      <c r="R28" s="22">
        <v>0</v>
      </c>
      <c r="S28" s="22">
        <v>0</v>
      </c>
      <c r="T28" s="22"/>
      <c r="U28" s="22"/>
      <c r="V28" s="22"/>
      <c r="W28" s="22"/>
      <c r="X28" s="22">
        <v>0</v>
      </c>
      <c r="Y28" s="22"/>
      <c r="Z28" s="22"/>
      <c r="AA28" s="22"/>
      <c r="AB28" s="22" t="s">
        <v>105</v>
      </c>
      <c r="AC28" s="56">
        <v>45627</v>
      </c>
      <c r="AD28" s="22">
        <v>0</v>
      </c>
      <c r="AE28" s="22">
        <f t="shared" si="1"/>
        <v>0</v>
      </c>
      <c r="AF28" s="22">
        <v>0</v>
      </c>
      <c r="AG28" s="22" t="s">
        <v>45</v>
      </c>
    </row>
    <row r="29" s="5" customFormat="1" ht="49.9" customHeight="1" spans="1:33">
      <c r="A29" s="24" t="s">
        <v>50</v>
      </c>
      <c r="B29" s="22">
        <v>22</v>
      </c>
      <c r="C29" s="22" t="s">
        <v>39</v>
      </c>
      <c r="D29" s="32" t="s">
        <v>106</v>
      </c>
      <c r="E29" s="26" t="s">
        <v>107</v>
      </c>
      <c r="F29" s="29" t="s">
        <v>90</v>
      </c>
      <c r="G29" s="22" t="s">
        <v>76</v>
      </c>
      <c r="H29" s="23">
        <v>308.48</v>
      </c>
      <c r="I29" s="23">
        <v>2.07</v>
      </c>
      <c r="J29" s="23">
        <v>306.41</v>
      </c>
      <c r="K29" s="26" t="s">
        <v>49</v>
      </c>
      <c r="L29" s="22">
        <v>1225.64</v>
      </c>
      <c r="M29" s="22">
        <v>1225.64</v>
      </c>
      <c r="N29" s="22"/>
      <c r="O29" s="22"/>
      <c r="P29" s="22"/>
      <c r="Q29" s="22"/>
      <c r="R29" s="22">
        <v>1225.64</v>
      </c>
      <c r="S29" s="22">
        <v>1225.64</v>
      </c>
      <c r="T29" s="22"/>
      <c r="U29" s="22"/>
      <c r="V29" s="22"/>
      <c r="W29" s="22"/>
      <c r="X29" s="22">
        <v>1225.64</v>
      </c>
      <c r="Y29" s="22"/>
      <c r="Z29" s="22"/>
      <c r="AA29" s="22"/>
      <c r="AB29" s="22" t="s">
        <v>77</v>
      </c>
      <c r="AC29" s="56">
        <v>45627</v>
      </c>
      <c r="AD29" s="22">
        <v>1225.64</v>
      </c>
      <c r="AE29" s="22">
        <f t="shared" si="1"/>
        <v>0</v>
      </c>
      <c r="AF29" s="22">
        <v>1225.64</v>
      </c>
      <c r="AG29" s="22" t="s">
        <v>45</v>
      </c>
    </row>
    <row r="30" s="5" customFormat="1" ht="57.75" customHeight="1" spans="1:33">
      <c r="A30" s="24" t="s">
        <v>50</v>
      </c>
      <c r="B30" s="22">
        <v>23</v>
      </c>
      <c r="C30" s="22" t="s">
        <v>39</v>
      </c>
      <c r="D30" s="32" t="s">
        <v>108</v>
      </c>
      <c r="E30" s="26" t="s">
        <v>109</v>
      </c>
      <c r="F30" s="29" t="s">
        <v>90</v>
      </c>
      <c r="G30" s="22" t="s">
        <v>76</v>
      </c>
      <c r="H30" s="27">
        <v>143</v>
      </c>
      <c r="I30" s="27">
        <v>0.2</v>
      </c>
      <c r="J30" s="27">
        <v>142.8</v>
      </c>
      <c r="K30" s="26" t="s">
        <v>58</v>
      </c>
      <c r="L30" s="22">
        <v>571.2</v>
      </c>
      <c r="M30" s="22">
        <v>571.2</v>
      </c>
      <c r="N30" s="22"/>
      <c r="O30" s="22"/>
      <c r="P30" s="22"/>
      <c r="Q30" s="22"/>
      <c r="R30" s="22">
        <v>571.2</v>
      </c>
      <c r="S30" s="22">
        <v>571.2</v>
      </c>
      <c r="T30" s="22"/>
      <c r="U30" s="22"/>
      <c r="V30" s="22"/>
      <c r="W30" s="22"/>
      <c r="X30" s="22">
        <v>571.2</v>
      </c>
      <c r="Y30" s="22"/>
      <c r="Z30" s="22"/>
      <c r="AA30" s="22"/>
      <c r="AB30" s="22" t="s">
        <v>77</v>
      </c>
      <c r="AC30" s="56">
        <v>45627</v>
      </c>
      <c r="AD30" s="22">
        <v>571.2</v>
      </c>
      <c r="AE30" s="22">
        <f t="shared" si="1"/>
        <v>0</v>
      </c>
      <c r="AF30" s="22">
        <v>571.2</v>
      </c>
      <c r="AG30" s="22" t="s">
        <v>45</v>
      </c>
    </row>
    <row r="31" s="6" customFormat="1" ht="49.9" customHeight="1" spans="1:33">
      <c r="A31" s="24" t="s">
        <v>50</v>
      </c>
      <c r="B31" s="22">
        <v>24</v>
      </c>
      <c r="C31" s="22" t="s">
        <v>39</v>
      </c>
      <c r="D31" s="14" t="s">
        <v>110</v>
      </c>
      <c r="E31" s="33" t="s">
        <v>111</v>
      </c>
      <c r="F31" s="33" t="s">
        <v>75</v>
      </c>
      <c r="G31" s="22" t="s">
        <v>76</v>
      </c>
      <c r="H31" s="16">
        <v>72.21</v>
      </c>
      <c r="I31" s="16">
        <v>0</v>
      </c>
      <c r="J31" s="16">
        <v>72.21</v>
      </c>
      <c r="K31" s="33" t="s">
        <v>112</v>
      </c>
      <c r="L31" s="33">
        <v>288.84</v>
      </c>
      <c r="M31" s="33">
        <v>288.84</v>
      </c>
      <c r="N31" s="33"/>
      <c r="O31" s="33"/>
      <c r="P31" s="33"/>
      <c r="Q31" s="33"/>
      <c r="R31" s="33">
        <v>288.84</v>
      </c>
      <c r="S31" s="33">
        <v>288.84</v>
      </c>
      <c r="T31" s="33"/>
      <c r="U31" s="33"/>
      <c r="V31" s="33"/>
      <c r="W31" s="33"/>
      <c r="X31" s="33">
        <v>288.84</v>
      </c>
      <c r="Y31" s="33"/>
      <c r="Z31" s="33"/>
      <c r="AA31" s="33"/>
      <c r="AB31" s="22" t="s">
        <v>83</v>
      </c>
      <c r="AC31" s="56">
        <v>45627</v>
      </c>
      <c r="AD31" s="33">
        <v>0</v>
      </c>
      <c r="AE31" s="22">
        <f t="shared" si="1"/>
        <v>-288.84</v>
      </c>
      <c r="AF31" s="33">
        <v>288.84</v>
      </c>
      <c r="AG31" s="22" t="s">
        <v>45</v>
      </c>
    </row>
    <row r="32" ht="27" customHeight="1" spans="1:33">
      <c r="A32" s="34" t="s">
        <v>113</v>
      </c>
      <c r="B32" s="35"/>
      <c r="C32" s="35"/>
      <c r="D32" s="35"/>
      <c r="E32" s="35"/>
      <c r="F32" s="35"/>
      <c r="G32" s="35"/>
      <c r="H32" s="36">
        <f>SUM(H8:H31)</f>
        <v>1715.8169</v>
      </c>
      <c r="I32" s="36">
        <f>SUM(I8:I31)</f>
        <v>534.4107</v>
      </c>
      <c r="J32" s="36">
        <f>SUM(J8:J31)</f>
        <v>1181.4062</v>
      </c>
      <c r="K32" s="35"/>
      <c r="L32" s="35">
        <f>SUM(L8:L31)</f>
        <v>31479.1248</v>
      </c>
      <c r="M32" s="35">
        <f>SUM(M8:M31)</f>
        <v>31475.1248</v>
      </c>
      <c r="N32" s="35"/>
      <c r="O32" s="35"/>
      <c r="P32" s="35"/>
      <c r="Q32" s="35"/>
      <c r="R32" s="35">
        <f>SUM(R8:R31)</f>
        <v>31479.1248</v>
      </c>
      <c r="S32" s="35">
        <f>SUM(S8:S31)</f>
        <v>31475.1248</v>
      </c>
      <c r="T32" s="35"/>
      <c r="U32" s="35"/>
      <c r="V32" s="35"/>
      <c r="W32" s="35"/>
      <c r="X32" s="35">
        <f>SUM(X8:X31)</f>
        <v>31479.1248</v>
      </c>
      <c r="Y32" s="35"/>
      <c r="Z32" s="35"/>
      <c r="AA32" s="35"/>
      <c r="AB32" s="35"/>
      <c r="AC32" s="58"/>
      <c r="AD32" s="35">
        <f>SUM(AD8:AD31)</f>
        <v>33220.892</v>
      </c>
      <c r="AE32" s="35">
        <f>SUM(AE8:AE31)</f>
        <v>1741.7672</v>
      </c>
      <c r="AF32" s="35">
        <f>SUM(AF8:AF31)</f>
        <v>34055.2248</v>
      </c>
      <c r="AG32" s="35"/>
    </row>
    <row r="33" ht="220.15" customHeight="1" spans="1:33">
      <c r="A33" s="37" t="s">
        <v>114</v>
      </c>
      <c r="B33" s="37"/>
      <c r="C33" s="37"/>
      <c r="D33" s="37"/>
      <c r="E33" s="37"/>
      <c r="F33" s="37"/>
      <c r="G33" s="37"/>
      <c r="H33" s="38"/>
      <c r="I33" s="38"/>
      <c r="J33" s="38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59"/>
      <c r="AD33" s="37"/>
      <c r="AE33" s="37"/>
      <c r="AF33" s="37"/>
      <c r="AG33" s="37"/>
    </row>
  </sheetData>
  <autoFilter ref="A1:AG33">
    <extLst/>
  </autoFilter>
  <mergeCells count="49">
    <mergeCell ref="B2:AE2"/>
    <mergeCell ref="D4:G4"/>
    <mergeCell ref="H4:J4"/>
    <mergeCell ref="L4:P4"/>
    <mergeCell ref="R4:V4"/>
    <mergeCell ref="W4:AA4"/>
    <mergeCell ref="AD4:AF4"/>
    <mergeCell ref="A33:AG33"/>
    <mergeCell ref="A4:A7"/>
    <mergeCell ref="B4:B7"/>
    <mergeCell ref="C4:C6"/>
    <mergeCell ref="D5:D6"/>
    <mergeCell ref="E5:E6"/>
    <mergeCell ref="F5:F6"/>
    <mergeCell ref="G5:G6"/>
    <mergeCell ref="H5:H6"/>
    <mergeCell ref="I5:I6"/>
    <mergeCell ref="J5:J6"/>
    <mergeCell ref="K4:K6"/>
    <mergeCell ref="L5:L6"/>
    <mergeCell ref="L14:L15"/>
    <mergeCell ref="M5:M6"/>
    <mergeCell ref="M14:M15"/>
    <mergeCell ref="N5:N6"/>
    <mergeCell ref="O5:O6"/>
    <mergeCell ref="P5:P6"/>
    <mergeCell ref="Q4:Q6"/>
    <mergeCell ref="R5:R6"/>
    <mergeCell ref="R14:R15"/>
    <mergeCell ref="S5:S6"/>
    <mergeCell ref="S14:S15"/>
    <mergeCell ref="T5:T6"/>
    <mergeCell ref="U5:U6"/>
    <mergeCell ref="V5:V6"/>
    <mergeCell ref="W5:W6"/>
    <mergeCell ref="X5:X6"/>
    <mergeCell ref="X14:X15"/>
    <mergeCell ref="Y5:Y6"/>
    <mergeCell ref="Z5:Z6"/>
    <mergeCell ref="AA5:AA6"/>
    <mergeCell ref="AB4:AB6"/>
    <mergeCell ref="AC4:AC6"/>
    <mergeCell ref="AD5:AD6"/>
    <mergeCell ref="AD14:AD15"/>
    <mergeCell ref="AE5:AE6"/>
    <mergeCell ref="AE14:AE15"/>
    <mergeCell ref="AF5:AF6"/>
    <mergeCell ref="AF14:AF15"/>
    <mergeCell ref="AG4:AG6"/>
  </mergeCells>
  <pageMargins left="0.7" right="0.7" top="0.75" bottom="0.75" header="0.3" footer="0.3"/>
  <pageSetup paperSize="8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B8" sqref="B8"/>
    </sheetView>
  </sheetViews>
  <sheetFormatPr defaultColWidth="9" defaultRowHeight="13.5" outlineLevelCol="2"/>
  <cols>
    <col min="1" max="1" width="21.125" customWidth="1"/>
    <col min="3" max="3" width="9" style="1"/>
  </cols>
  <sheetData>
    <row r="1" spans="1:3">
      <c r="A1" s="2" t="s">
        <v>115</v>
      </c>
      <c r="B1" s="2" t="s">
        <v>116</v>
      </c>
      <c r="C1" s="3" t="s">
        <v>117</v>
      </c>
    </row>
    <row r="2" spans="1:3">
      <c r="A2" t="s">
        <v>118</v>
      </c>
      <c r="B2">
        <v>536.57</v>
      </c>
      <c r="C2" s="1">
        <v>0.312719282908464</v>
      </c>
    </row>
    <row r="3" spans="1:3">
      <c r="A3" t="s">
        <v>101</v>
      </c>
      <c r="B3">
        <v>360.41</v>
      </c>
      <c r="C3" s="1">
        <v>0.210051170868739</v>
      </c>
    </row>
    <row r="4" spans="1:3">
      <c r="A4" t="s">
        <v>119</v>
      </c>
      <c r="B4">
        <v>173</v>
      </c>
      <c r="C4" s="1">
        <v>0.100826427014489</v>
      </c>
    </row>
    <row r="5" spans="1:3">
      <c r="A5" t="s">
        <v>120</v>
      </c>
      <c r="B5">
        <v>260.58</v>
      </c>
      <c r="C5" s="1">
        <v>0.151869077175928</v>
      </c>
    </row>
    <row r="6" spans="1:3">
      <c r="A6" t="s">
        <v>93</v>
      </c>
      <c r="B6">
        <v>158.01</v>
      </c>
      <c r="C6" s="1">
        <v>0.0920900793789558</v>
      </c>
    </row>
    <row r="7" spans="1:3">
      <c r="A7" t="s">
        <v>82</v>
      </c>
      <c r="B7">
        <v>82.96</v>
      </c>
      <c r="C7" s="1">
        <v>0.0483500600296068</v>
      </c>
    </row>
    <row r="8" spans="1:3">
      <c r="A8" t="s">
        <v>121</v>
      </c>
      <c r="B8">
        <v>144.29</v>
      </c>
      <c r="C8" s="1">
        <v>0.0840939026238183</v>
      </c>
    </row>
    <row r="9" spans="1:2">
      <c r="A9" t="s">
        <v>122</v>
      </c>
      <c r="B9">
        <f>SUM(B2:B8)</f>
        <v>1715.82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NSN</cp:lastModifiedBy>
  <dcterms:created xsi:type="dcterms:W3CDTF">2021-01-14T00:55:00Z</dcterms:created>
  <dcterms:modified xsi:type="dcterms:W3CDTF">2024-03-21T00:36:58Z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EA45AFD289B946A3A4A4318F7FCA72E1_13</vt:lpwstr>
  </property>
</Properties>
</file>