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7" sheetId="6" r:id="rId2"/>
    <sheet name="Sheet6" sheetId="5" r:id="rId3"/>
    <sheet name="Sheet2" sheetId="2" r:id="rId4"/>
    <sheet name="Sheet3" sheetId="3" r:id="rId5"/>
  </sheets>
  <definedNames>
    <definedName name="_xlnm._FilterDatabase" localSheetId="0" hidden="1">Sheet1!$A$1:$P$21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<sst xmlns="http://schemas.openxmlformats.org/spreadsheetml/2006/main" count="430" uniqueCount="83">
  <si>
    <t>附件5</t>
  </si>
  <si>
    <t>共青城市（县）2024年度储备土地供应计划表</t>
  </si>
  <si>
    <t>单位：亩、万元、万元/亩</t>
  </si>
  <si>
    <t>序号</t>
  </si>
  <si>
    <t>行政区</t>
  </si>
  <si>
    <t>项目名称</t>
  </si>
  <si>
    <t>宗地位置</t>
  </si>
  <si>
    <t>土地取得方式</t>
  </si>
  <si>
    <t>土地取得时间</t>
  </si>
  <si>
    <t>土地面积</t>
  </si>
  <si>
    <t>宗地现状</t>
  </si>
  <si>
    <t>宗地不动产登记情况</t>
  </si>
  <si>
    <t>规划用途</t>
  </si>
  <si>
    <t>容积率</t>
  </si>
  <si>
    <t>拟供地时间</t>
  </si>
  <si>
    <t>拟供地方式</t>
  </si>
  <si>
    <t>预计土地出让收入</t>
  </si>
  <si>
    <t>预计土地单价</t>
  </si>
  <si>
    <t>备注</t>
  </si>
  <si>
    <t>共青城市</t>
  </si>
  <si>
    <t>瑞钛管道</t>
  </si>
  <si>
    <t>科技一大道以西、火炬四路以南</t>
  </si>
  <si>
    <t>收回、征收</t>
  </si>
  <si>
    <t>三通一平到位</t>
  </si>
  <si>
    <t>未登记</t>
  </si>
  <si>
    <t>工业</t>
  </si>
  <si>
    <t>待定</t>
  </si>
  <si>
    <t>出让</t>
  </si>
  <si>
    <t>鸭鸭</t>
  </si>
  <si>
    <t>科技一大道以东、火炬五路以南</t>
  </si>
  <si>
    <t>垃圾分类项目（城管局）</t>
  </si>
  <si>
    <t>高新区兴业路以西、火炬八路以南</t>
  </si>
  <si>
    <t>征收</t>
  </si>
  <si>
    <t>环卫用地</t>
  </si>
  <si>
    <t>划拨</t>
  </si>
  <si>
    <t>汉可二期</t>
  </si>
  <si>
    <t>科技二大道以东、火炬五路以北</t>
  </si>
  <si>
    <t>中汇达</t>
  </si>
  <si>
    <t>中汇达东侧</t>
  </si>
  <si>
    <t>师德路三期</t>
  </si>
  <si>
    <t>江益镇增垄村</t>
  </si>
  <si>
    <t>城镇村道路用地</t>
  </si>
  <si>
    <t>共青城市冷链仓储智慧物流配送中心建设项目（主体工程）</t>
  </si>
  <si>
    <t>物流仓储用地</t>
  </si>
  <si>
    <t>共青城市冷链仓储智慧物流配送中心二期建设项目</t>
  </si>
  <si>
    <t>富华南大道以东环南湖岸线</t>
  </si>
  <si>
    <t>电力路二期工程</t>
  </si>
  <si>
    <t>江益镇跃进村</t>
  </si>
  <si>
    <t>共青城市2024年完整居住社区老旧小区改造项目文华片区项目-社区用房</t>
  </si>
  <si>
    <t>文华片区</t>
  </si>
  <si>
    <t>公共管理与公共服务用地</t>
  </si>
  <si>
    <t>苏青公路拓宽改造工程</t>
  </si>
  <si>
    <t>苏家垱青山村</t>
  </si>
  <si>
    <t>收回</t>
  </si>
  <si>
    <t>职教基地</t>
  </si>
  <si>
    <t>共安大道以东、文盛路以南、青年大道以北、</t>
  </si>
  <si>
    <t>教育</t>
  </si>
  <si>
    <t>南湖驾校</t>
  </si>
  <si>
    <t>学府大道以北、共安南大道以东、永盛路以西、青蓝路以南</t>
  </si>
  <si>
    <t>商业</t>
  </si>
  <si>
    <t>科技三大道项目</t>
  </si>
  <si>
    <t>高新区科技三大道北延伸</t>
  </si>
  <si>
    <t>公路用地</t>
  </si>
  <si>
    <t>合计</t>
  </si>
  <si>
    <t>注：1、土地取得方式包括征收、收回、收购、优先购买、其他，包含多种方式的全部列出；
2、宗地现状主要包括地上建（构）筑物、苗木、砖渣、土方及电力等市政管线情况；
3、拟供地方式包括划拨、出让（协议出让）、租赁、作价出资等。</t>
  </si>
  <si>
    <t>土地性质</t>
  </si>
  <si>
    <t>交通运输用地</t>
  </si>
  <si>
    <t>教育用地</t>
  </si>
  <si>
    <t>城镇道路用地</t>
  </si>
  <si>
    <t>商服用地</t>
  </si>
  <si>
    <t>机关团体用地</t>
  </si>
  <si>
    <t>住宅用地</t>
  </si>
  <si>
    <t>居住用地</t>
  </si>
  <si>
    <t>商住用地</t>
  </si>
  <si>
    <t>商业服务业用地</t>
  </si>
  <si>
    <t>工业用地</t>
  </si>
  <si>
    <t>公共设施</t>
  </si>
  <si>
    <t>公用设施用地</t>
  </si>
  <si>
    <t>公共管理与服务用地</t>
  </si>
  <si>
    <t>基础设施</t>
  </si>
  <si>
    <t>(多项)</t>
  </si>
  <si>
    <t>求和项:土地面积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</si>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</sst>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0" fontId="0" fillId="0" borderId="0" xfId="0" applyNumberFormat="1">
      <alignment vertical="center"/>
    </xf>
    <xf numFmtId="0" fontId="0" fillId="0" borderId="2" xfId="0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4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40.4589467593" refreshedBy="Administrator" recordCount="46">
  <cacheSource type="worksheet">
    <worksheetSource ref="G4:P19" sheet="Sheet1"/>
  </cacheSource>
  <cacheFields count="11">
    <cacheField name="土地面积" numFmtId="0">
      <sharedItems containsSemiMixedTypes="0" containsString="0" containsNumber="1" minValue="0" maxValue="697.98" count="46">
        <n v="6"/>
        <n v="95.69"/>
        <n v="65.85"/>
        <n v="3.27"/>
        <n v="6.35"/>
        <n v="37.78"/>
        <n v="5.85"/>
        <n v="183.2"/>
        <n v="15.82"/>
        <n v="7.32"/>
        <n v="1.43"/>
        <n v="1"/>
        <n v="194.54"/>
        <n v="130"/>
        <n v="75.59"/>
        <n v="9.21"/>
        <n v="4"/>
        <n v="196.83"/>
        <n v="308.48"/>
        <n v="153.35"/>
        <n v="10"/>
        <n v="134.2"/>
        <n v="40.2"/>
        <n v="11.46"/>
        <n v="58.31"/>
        <n v="11.82"/>
        <n v="142.62"/>
        <n v="8.74"/>
        <n v="4.3"/>
        <n v="7.44"/>
        <n v="99.9"/>
        <n v="54.4"/>
        <n v="199.8"/>
        <n v="36"/>
        <n v="54.79"/>
        <n v="18.03"/>
        <n v="20.09"/>
        <n v="46.95"/>
        <n v="17.55"/>
        <n v="253.38"/>
        <n v="15"/>
        <n v="100"/>
        <n v="67.32"/>
        <n v="29.98"/>
        <n v="697.98"/>
        <n v="18"/>
      </sharedItems>
    </cacheField>
    <cacheField name="宗地现状" numFmtId="0">
      <sharedItems containsBlank="1" containsNumber="1" containsInteger="1" containsMixedTypes="1" count="3">
        <n v="7"/>
        <s v="三通一平到位"/>
        <m/>
      </sharedItems>
    </cacheField>
    <cacheField name="宗地不动产登记情况" numFmtId="0">
      <sharedItems containsBlank="1" containsNumber="1" containsInteger="1" containsMixedTypes="1" count="3">
        <n v="8"/>
        <s v="未登记"/>
        <m/>
      </sharedItems>
    </cacheField>
    <cacheField name="规划用途" numFmtId="0">
      <sharedItems containsNumber="1" containsInteger="1" containsMixedTypes="1" count="14">
        <n v="9"/>
        <s v="交通运输用地"/>
        <s v="公路用地"/>
        <s v="教育用地"/>
        <s v="城镇道路用地"/>
        <s v="商服用地"/>
        <s v="机关团体用地"/>
        <s v="住宅用地"/>
        <s v="商住用地"/>
        <s v="商业"/>
        <s v="工业用地"/>
        <s v="公共设施"/>
        <s v="公共管理与服务用地"/>
        <s v="基础设施"/>
      </sharedItems>
    </cacheField>
    <cacheField name="容积率" numFmtId="0">
      <sharedItems containsNumber="1" containsInteger="1" containsMixedTypes="1" count="2">
        <n v="10"/>
        <s v="待定"/>
      </sharedItems>
    </cacheField>
    <cacheField name="拟供地时间" numFmtId="0">
      <sharedItems containsSemiMixedTypes="0" containsString="0" containsDate="1" containsMixedTypes="1" count="2">
        <n v="11"/>
        <d v="2023-12-01T00:00:00"/>
      </sharedItems>
    </cacheField>
    <cacheField name="拟供地方式" numFmtId="0">
      <sharedItems containsBlank="1" containsNumber="1" containsInteger="1" containsMixedTypes="1" count="4">
        <n v="12"/>
        <s v="划拨"/>
        <s v="出让"/>
        <m/>
      </sharedItems>
    </cacheField>
    <cacheField name="预计土地出让收入" numFmtId="0">
      <sharedItems containsSemiMixedTypes="0" containsString="0" containsNumber="1" minValue="0" maxValue="26000" count="18">
        <n v="13"/>
        <n v="0"/>
        <n v="930"/>
        <n v="200"/>
        <n v="26000"/>
        <n v="15800"/>
        <n v="185"/>
        <n v="2952.45"/>
        <n v="4318.72"/>
        <n v="19935.5"/>
        <n v="2000"/>
        <n v="201.936"/>
        <n v="225.008"/>
        <n v="1053"/>
        <n v="2837.856"/>
        <n v="168"/>
        <n v="1120"/>
        <n v="335.776"/>
      </sharedItems>
    </cacheField>
    <cacheField name="预计土地单价" numFmtId="0">
      <sharedItems containsString="0" containsBlank="1" containsNumber="1" minValue="0" maxValue="200" count="10">
        <n v="14"/>
        <n v="0"/>
        <m/>
        <n v="127.049180327869"/>
        <n v="200"/>
        <n v="46.25"/>
        <n v="15"/>
        <n v="130"/>
        <n v="11.2"/>
        <n v="60"/>
      </sharedItems>
    </cacheField>
    <cacheField name="备注" numFmtId="0">
      <sharedItems containsString="0" containsBlank="1" containsNumber="1" containsInteger="1" minValue="0" maxValue="15" count="2">
        <n v="15"/>
        <m/>
      </sharedItems>
    </cacheField>
    <cacheField name="土地性质" numFmtId="0">
      <sharedItems containsNumber="1" containsInteger="1" containsMixedTypes="1" count="7">
        <n v="16"/>
        <s v="交通运输用地"/>
        <s v="公共管理与公共服务用地"/>
        <s v="居住用地"/>
        <s v="商业服务业用地"/>
        <s v="工业用地"/>
        <s v="公用设施用地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1"/>
    <x v="1"/>
    <x v="2"/>
    <x v="1"/>
    <x v="1"/>
  </r>
  <r>
    <x v="3"/>
    <x v="1"/>
    <x v="1"/>
    <x v="3"/>
    <x v="1"/>
    <x v="1"/>
    <x v="1"/>
    <x v="1"/>
    <x v="1"/>
    <x v="1"/>
    <x v="2"/>
  </r>
  <r>
    <x v="4"/>
    <x v="1"/>
    <x v="1"/>
    <x v="4"/>
    <x v="1"/>
    <x v="1"/>
    <x v="1"/>
    <x v="1"/>
    <x v="2"/>
    <x v="1"/>
    <x v="1"/>
  </r>
  <r>
    <x v="5"/>
    <x v="1"/>
    <x v="1"/>
    <x v="2"/>
    <x v="1"/>
    <x v="1"/>
    <x v="1"/>
    <x v="1"/>
    <x v="1"/>
    <x v="1"/>
    <x v="1"/>
  </r>
  <r>
    <x v="6"/>
    <x v="1"/>
    <x v="1"/>
    <x v="2"/>
    <x v="1"/>
    <x v="1"/>
    <x v="1"/>
    <x v="1"/>
    <x v="1"/>
    <x v="1"/>
    <x v="1"/>
  </r>
  <r>
    <x v="7"/>
    <x v="1"/>
    <x v="1"/>
    <x v="3"/>
    <x v="1"/>
    <x v="1"/>
    <x v="1"/>
    <x v="1"/>
    <x v="1"/>
    <x v="1"/>
    <x v="2"/>
  </r>
  <r>
    <x v="8"/>
    <x v="1"/>
    <x v="1"/>
    <x v="2"/>
    <x v="1"/>
    <x v="1"/>
    <x v="1"/>
    <x v="1"/>
    <x v="1"/>
    <x v="1"/>
    <x v="1"/>
  </r>
  <r>
    <x v="9"/>
    <x v="1"/>
    <x v="1"/>
    <x v="5"/>
    <x v="1"/>
    <x v="1"/>
    <x v="2"/>
    <x v="2"/>
    <x v="3"/>
    <x v="1"/>
    <x v="1"/>
  </r>
  <r>
    <x v="10"/>
    <x v="1"/>
    <x v="1"/>
    <x v="6"/>
    <x v="1"/>
    <x v="1"/>
    <x v="1"/>
    <x v="1"/>
    <x v="1"/>
    <x v="1"/>
    <x v="2"/>
  </r>
  <r>
    <x v="11"/>
    <x v="1"/>
    <x v="1"/>
    <x v="7"/>
    <x v="1"/>
    <x v="1"/>
    <x v="2"/>
    <x v="3"/>
    <x v="4"/>
    <x v="1"/>
    <x v="3"/>
  </r>
  <r>
    <x v="12"/>
    <x v="1"/>
    <x v="1"/>
    <x v="2"/>
    <x v="1"/>
    <x v="1"/>
    <x v="1"/>
    <x v="1"/>
    <x v="1"/>
    <x v="1"/>
    <x v="1"/>
  </r>
  <r>
    <x v="13"/>
    <x v="1"/>
    <x v="1"/>
    <x v="8"/>
    <x v="1"/>
    <x v="1"/>
    <x v="2"/>
    <x v="4"/>
    <x v="4"/>
    <x v="1"/>
    <x v="3"/>
  </r>
  <r>
    <x v="14"/>
    <x v="1"/>
    <x v="1"/>
    <x v="8"/>
    <x v="1"/>
    <x v="1"/>
    <x v="2"/>
    <x v="5"/>
    <x v="4"/>
    <x v="1"/>
    <x v="3"/>
  </r>
  <r>
    <x v="15"/>
    <x v="1"/>
    <x v="1"/>
    <x v="6"/>
    <x v="1"/>
    <x v="1"/>
    <x v="1"/>
    <x v="1"/>
    <x v="1"/>
    <x v="1"/>
    <x v="2"/>
  </r>
  <r>
    <x v="16"/>
    <x v="1"/>
    <x v="1"/>
    <x v="5"/>
    <x v="1"/>
    <x v="1"/>
    <x v="2"/>
    <x v="6"/>
    <x v="5"/>
    <x v="1"/>
    <x v="4"/>
  </r>
  <r>
    <x v="17"/>
    <x v="1"/>
    <x v="1"/>
    <x v="3"/>
    <x v="1"/>
    <x v="1"/>
    <x v="2"/>
    <x v="7"/>
    <x v="6"/>
    <x v="1"/>
    <x v="2"/>
  </r>
  <r>
    <x v="18"/>
    <x v="1"/>
    <x v="1"/>
    <x v="3"/>
    <x v="1"/>
    <x v="1"/>
    <x v="2"/>
    <x v="8"/>
    <x v="0"/>
    <x v="1"/>
    <x v="2"/>
  </r>
  <r>
    <x v="19"/>
    <x v="1"/>
    <x v="1"/>
    <x v="9"/>
    <x v="1"/>
    <x v="1"/>
    <x v="2"/>
    <x v="9"/>
    <x v="7"/>
    <x v="1"/>
    <x v="4"/>
  </r>
  <r>
    <x v="20"/>
    <x v="1"/>
    <x v="1"/>
    <x v="9"/>
    <x v="1"/>
    <x v="1"/>
    <x v="2"/>
    <x v="10"/>
    <x v="4"/>
    <x v="1"/>
    <x v="4"/>
  </r>
  <r>
    <x v="21"/>
    <x v="1"/>
    <x v="1"/>
    <x v="10"/>
    <x v="1"/>
    <x v="1"/>
    <x v="2"/>
    <x v="1"/>
    <x v="8"/>
    <x v="1"/>
    <x v="5"/>
  </r>
  <r>
    <x v="22"/>
    <x v="1"/>
    <x v="1"/>
    <x v="11"/>
    <x v="1"/>
    <x v="1"/>
    <x v="1"/>
    <x v="1"/>
    <x v="1"/>
    <x v="1"/>
    <x v="6"/>
  </r>
  <r>
    <x v="23"/>
    <x v="1"/>
    <x v="1"/>
    <x v="12"/>
    <x v="1"/>
    <x v="1"/>
    <x v="1"/>
    <x v="1"/>
    <x v="1"/>
    <x v="1"/>
    <x v="2"/>
  </r>
  <r>
    <x v="24"/>
    <x v="1"/>
    <x v="1"/>
    <x v="3"/>
    <x v="1"/>
    <x v="1"/>
    <x v="3"/>
    <x v="1"/>
    <x v="1"/>
    <x v="1"/>
    <x v="2"/>
  </r>
  <r>
    <x v="25"/>
    <x v="1"/>
    <x v="1"/>
    <x v="2"/>
    <x v="1"/>
    <x v="1"/>
    <x v="1"/>
    <x v="1"/>
    <x v="1"/>
    <x v="1"/>
    <x v="1"/>
  </r>
  <r>
    <x v="26"/>
    <x v="1"/>
    <x v="1"/>
    <x v="2"/>
    <x v="1"/>
    <x v="1"/>
    <x v="3"/>
    <x v="1"/>
    <x v="1"/>
    <x v="1"/>
    <x v="1"/>
  </r>
  <r>
    <x v="27"/>
    <x v="1"/>
    <x v="1"/>
    <x v="3"/>
    <x v="1"/>
    <x v="1"/>
    <x v="1"/>
    <x v="1"/>
    <x v="1"/>
    <x v="1"/>
    <x v="2"/>
  </r>
  <r>
    <x v="28"/>
    <x v="1"/>
    <x v="1"/>
    <x v="13"/>
    <x v="1"/>
    <x v="1"/>
    <x v="1"/>
    <x v="1"/>
    <x v="1"/>
    <x v="1"/>
    <x v="2"/>
  </r>
  <r>
    <x v="29"/>
    <x v="1"/>
    <x v="1"/>
    <x v="13"/>
    <x v="1"/>
    <x v="1"/>
    <x v="1"/>
    <x v="1"/>
    <x v="1"/>
    <x v="1"/>
    <x v="6"/>
  </r>
  <r>
    <x v="30"/>
    <x v="1"/>
    <x v="1"/>
    <x v="2"/>
    <x v="1"/>
    <x v="1"/>
    <x v="3"/>
    <x v="1"/>
    <x v="1"/>
    <x v="1"/>
    <x v="1"/>
  </r>
  <r>
    <x v="31"/>
    <x v="1"/>
    <x v="1"/>
    <x v="13"/>
    <x v="1"/>
    <x v="1"/>
    <x v="1"/>
    <x v="1"/>
    <x v="1"/>
    <x v="1"/>
    <x v="6"/>
  </r>
  <r>
    <x v="32"/>
    <x v="1"/>
    <x v="1"/>
    <x v="10"/>
    <x v="1"/>
    <x v="1"/>
    <x v="3"/>
    <x v="1"/>
    <x v="1"/>
    <x v="1"/>
    <x v="5"/>
  </r>
  <r>
    <x v="33"/>
    <x v="1"/>
    <x v="1"/>
    <x v="10"/>
    <x v="1"/>
    <x v="1"/>
    <x v="1"/>
    <x v="1"/>
    <x v="1"/>
    <x v="1"/>
    <x v="5"/>
  </r>
  <r>
    <x v="34"/>
    <x v="1"/>
    <x v="1"/>
    <x v="7"/>
    <x v="1"/>
    <x v="1"/>
    <x v="3"/>
    <x v="1"/>
    <x v="1"/>
    <x v="1"/>
    <x v="3"/>
  </r>
  <r>
    <x v="35"/>
    <x v="1"/>
    <x v="1"/>
    <x v="10"/>
    <x v="1"/>
    <x v="1"/>
    <x v="2"/>
    <x v="11"/>
    <x v="8"/>
    <x v="1"/>
    <x v="5"/>
  </r>
  <r>
    <x v="36"/>
    <x v="1"/>
    <x v="1"/>
    <x v="10"/>
    <x v="1"/>
    <x v="1"/>
    <x v="2"/>
    <x v="12"/>
    <x v="8"/>
    <x v="1"/>
    <x v="5"/>
  </r>
  <r>
    <x v="37"/>
    <x v="1"/>
    <x v="1"/>
    <x v="1"/>
    <x v="1"/>
    <x v="1"/>
    <x v="1"/>
    <x v="1"/>
    <x v="1"/>
    <x v="1"/>
    <x v="1"/>
  </r>
  <r>
    <x v="38"/>
    <x v="1"/>
    <x v="1"/>
    <x v="5"/>
    <x v="1"/>
    <x v="1"/>
    <x v="2"/>
    <x v="13"/>
    <x v="9"/>
    <x v="1"/>
    <x v="4"/>
  </r>
  <r>
    <x v="39"/>
    <x v="1"/>
    <x v="1"/>
    <x v="10"/>
    <x v="1"/>
    <x v="1"/>
    <x v="2"/>
    <x v="14"/>
    <x v="8"/>
    <x v="1"/>
    <x v="5"/>
  </r>
  <r>
    <x v="40"/>
    <x v="1"/>
    <x v="1"/>
    <x v="10"/>
    <x v="1"/>
    <x v="1"/>
    <x v="2"/>
    <x v="15"/>
    <x v="8"/>
    <x v="1"/>
    <x v="5"/>
  </r>
  <r>
    <x v="41"/>
    <x v="1"/>
    <x v="1"/>
    <x v="10"/>
    <x v="1"/>
    <x v="1"/>
    <x v="2"/>
    <x v="16"/>
    <x v="8"/>
    <x v="1"/>
    <x v="5"/>
  </r>
  <r>
    <x v="42"/>
    <x v="1"/>
    <x v="1"/>
    <x v="1"/>
    <x v="1"/>
    <x v="1"/>
    <x v="1"/>
    <x v="1"/>
    <x v="1"/>
    <x v="1"/>
    <x v="1"/>
  </r>
  <r>
    <x v="43"/>
    <x v="1"/>
    <x v="1"/>
    <x v="10"/>
    <x v="1"/>
    <x v="1"/>
    <x v="2"/>
    <x v="17"/>
    <x v="8"/>
    <x v="1"/>
    <x v="5"/>
  </r>
  <r>
    <x v="44"/>
    <x v="2"/>
    <x v="2"/>
    <x v="3"/>
    <x v="1"/>
    <x v="1"/>
    <x v="1"/>
    <x v="1"/>
    <x v="1"/>
    <x v="1"/>
    <x v="2"/>
  </r>
  <r>
    <x v="45"/>
    <x v="2"/>
    <x v="2"/>
    <x v="6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0" firstHeaderRow="1" firstDataRow="1" firstDataCol="1" rowPageCount="1" colPageCount="1"/>
  <pivotFields count="11">
    <pivotField axis="axisPage" dataField="1" compact="0" multipleItemSelectionAllowed="1" showAll="0">
      <items count="47">
        <item x="11"/>
        <item x="10"/>
        <item x="3"/>
        <item x="16"/>
        <item x="28"/>
        <item x="6"/>
        <item h="1" x="0"/>
        <item x="4"/>
        <item x="9"/>
        <item x="29"/>
        <item x="27"/>
        <item x="15"/>
        <item x="20"/>
        <item x="23"/>
        <item x="25"/>
        <item x="40"/>
        <item x="8"/>
        <item x="38"/>
        <item x="45"/>
        <item x="35"/>
        <item x="36"/>
        <item x="43"/>
        <item x="33"/>
        <item x="5"/>
        <item x="22"/>
        <item x="37"/>
        <item x="31"/>
        <item x="34"/>
        <item x="24"/>
        <item x="2"/>
        <item x="42"/>
        <item x="14"/>
        <item x="1"/>
        <item x="30"/>
        <item x="41"/>
        <item x="13"/>
        <item x="21"/>
        <item x="26"/>
        <item x="19"/>
        <item x="7"/>
        <item x="12"/>
        <item x="17"/>
        <item x="32"/>
        <item x="39"/>
        <item x="18"/>
        <item x="44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5">
        <item x="0"/>
        <item x="4"/>
        <item x="10"/>
        <item x="12"/>
        <item x="11"/>
        <item x="2"/>
        <item x="6"/>
        <item x="13"/>
        <item x="1"/>
        <item x="3"/>
        <item x="5"/>
        <item x="9"/>
        <item x="8"/>
        <item x="7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  <pivotField compact="0" showAll="0">
      <items count="19">
        <item x="1"/>
        <item x="0"/>
        <item x="15"/>
        <item x="6"/>
        <item x="3"/>
        <item x="11"/>
        <item x="12"/>
        <item x="17"/>
        <item x="2"/>
        <item x="13"/>
        <item x="16"/>
        <item x="10"/>
        <item x="14"/>
        <item x="7"/>
        <item x="8"/>
        <item x="5"/>
        <item x="9"/>
        <item x="4"/>
        <item t="default"/>
      </items>
    </pivotField>
    <pivotField compact="0" showAll="0">
      <items count="11">
        <item x="1"/>
        <item x="8"/>
        <item x="0"/>
        <item x="6"/>
        <item x="5"/>
        <item x="9"/>
        <item x="3"/>
        <item x="7"/>
        <item x="4"/>
        <item x="2"/>
        <item t="default"/>
      </items>
    </pivotField>
    <pivotField compact="0" showAll="0">
      <items count="3">
        <item x="0"/>
        <item x="1"/>
        <item t="default"/>
      </items>
    </pivotField>
    <pivotField axis="axisRow" compact="0" showAll="0">
      <items count="8">
        <item x="0"/>
        <item x="5"/>
        <item x="2"/>
        <item x="6"/>
        <item x="1"/>
        <item x="3"/>
        <item x="4"/>
        <item t="default"/>
      </items>
    </pivotField>
  </pivotFields>
  <rowFields count="1">
    <field x="1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0"/>
  </pageFields>
  <dataFields count="1">
    <dataField name="求和项:土地面积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表1" displayName="表1" ref="A1:K46" totalsRowShown="0">
  <autoFilter ref="A1:K46"/>
  <tableColumns count="11">
    <tableColumn id="1" name="土地面积"/>
    <tableColumn id="2" name="宗地现状"/>
    <tableColumn id="3" name="宗地不动产登记情况"/>
    <tableColumn id="4" name="规划用途"/>
    <tableColumn id="5" name="容积率"/>
    <tableColumn id="6" name="拟供地时间" dataDxfId="0"/>
    <tableColumn id="7" name="拟供地方式"/>
    <tableColumn id="8" name="预计土地出让收入"/>
    <tableColumn id="9" name="预计土地单价"/>
    <tableColumn id="10" name="备注"/>
    <tableColumn id="11" name="土地性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P12" sqref="P12"/>
    </sheetView>
  </sheetViews>
  <sheetFormatPr defaultColWidth="13.125" defaultRowHeight="13.5"/>
  <cols>
    <col min="1" max="1" width="4.375" style="6" customWidth="1"/>
    <col min="2" max="2" width="8.25" style="6" customWidth="1"/>
    <col min="3" max="4" width="13.125" style="6" customWidth="1"/>
    <col min="5" max="5" width="9.625" style="6" customWidth="1"/>
    <col min="6" max="6" width="9.25" style="6" customWidth="1"/>
    <col min="7" max="7" width="8.375" style="6" customWidth="1"/>
    <col min="8" max="8" width="10.75" style="6" customWidth="1"/>
    <col min="9" max="9" width="10.625" style="6" customWidth="1"/>
    <col min="10" max="10" width="9.125" style="6" customWidth="1"/>
    <col min="11" max="11" width="7.5" style="6" customWidth="1"/>
    <col min="12" max="12" width="11.25" style="6" customWidth="1"/>
    <col min="13" max="13" width="10" style="6" customWidth="1"/>
    <col min="14" max="14" width="9.75" style="6" customWidth="1"/>
    <col min="15" max="15" width="8" style="6" customWidth="1"/>
    <col min="16" max="16" width="6.125" style="6" customWidth="1"/>
    <col min="17" max="16383" width="13.125" style="6" customWidth="1"/>
    <col min="16384" max="16384" width="13.125" style="6"/>
  </cols>
  <sheetData>
    <row r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5.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0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">
        <v>2</v>
      </c>
      <c r="O3" s="7"/>
      <c r="P3" s="7"/>
    </row>
    <row r="4" ht="54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27" t="s">
        <v>18</v>
      </c>
    </row>
    <row r="5" ht="28" customHeight="1" spans="1:16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</row>
    <row r="6" customFormat="1" ht="40" customHeight="1" spans="1:16">
      <c r="A6" s="9">
        <v>1</v>
      </c>
      <c r="B6" s="9" t="s">
        <v>19</v>
      </c>
      <c r="C6" s="10" t="s">
        <v>20</v>
      </c>
      <c r="D6" s="10" t="s">
        <v>21</v>
      </c>
      <c r="E6" s="11" t="s">
        <v>22</v>
      </c>
      <c r="F6" s="12">
        <v>2024.8</v>
      </c>
      <c r="G6" s="13">
        <v>33.7408</v>
      </c>
      <c r="H6" s="14" t="s">
        <v>23</v>
      </c>
      <c r="I6" s="14" t="s">
        <v>24</v>
      </c>
      <c r="J6" s="11" t="s">
        <v>25</v>
      </c>
      <c r="K6" s="9" t="s">
        <v>26</v>
      </c>
      <c r="L6" s="28">
        <v>45627</v>
      </c>
      <c r="M6" s="27" t="s">
        <v>27</v>
      </c>
      <c r="N6" s="29">
        <v>108.8</v>
      </c>
      <c r="O6" s="30">
        <f>N6/G6</f>
        <v>3.22458270106222</v>
      </c>
      <c r="P6" s="9"/>
    </row>
    <row r="7" customFormat="1" ht="40" customHeight="1" spans="1:16">
      <c r="A7" s="9">
        <v>2</v>
      </c>
      <c r="B7" s="9" t="s">
        <v>19</v>
      </c>
      <c r="C7" s="10" t="s">
        <v>28</v>
      </c>
      <c r="D7" s="10" t="s">
        <v>29</v>
      </c>
      <c r="E7" s="11" t="s">
        <v>22</v>
      </c>
      <c r="F7" s="12">
        <v>2024.8</v>
      </c>
      <c r="G7" s="13">
        <v>66.24</v>
      </c>
      <c r="H7" s="14" t="s">
        <v>23</v>
      </c>
      <c r="I7" s="14" t="s">
        <v>24</v>
      </c>
      <c r="J7" s="11" t="s">
        <v>25</v>
      </c>
      <c r="K7" s="9" t="s">
        <v>26</v>
      </c>
      <c r="L7" s="28">
        <v>45627</v>
      </c>
      <c r="M7" s="27" t="s">
        <v>27</v>
      </c>
      <c r="N7" s="29">
        <v>264.48</v>
      </c>
      <c r="O7" s="30">
        <f t="shared" ref="O7:O19" si="0">N7/G7</f>
        <v>3.99275362318841</v>
      </c>
      <c r="P7" s="9"/>
    </row>
    <row r="8" customFormat="1" ht="40" customHeight="1" spans="1:16">
      <c r="A8" s="9">
        <v>3</v>
      </c>
      <c r="B8" s="9" t="s">
        <v>19</v>
      </c>
      <c r="C8" s="10" t="s">
        <v>30</v>
      </c>
      <c r="D8" s="10" t="s">
        <v>31</v>
      </c>
      <c r="E8" s="11" t="s">
        <v>32</v>
      </c>
      <c r="F8" s="12">
        <v>2024.8</v>
      </c>
      <c r="G8" s="13">
        <v>82.9552</v>
      </c>
      <c r="H8" s="14" t="s">
        <v>23</v>
      </c>
      <c r="I8" s="14" t="s">
        <v>24</v>
      </c>
      <c r="J8" s="11" t="s">
        <v>33</v>
      </c>
      <c r="K8" s="9" t="s">
        <v>26</v>
      </c>
      <c r="L8" s="28">
        <v>45627</v>
      </c>
      <c r="M8" s="27" t="s">
        <v>34</v>
      </c>
      <c r="N8" s="29">
        <v>0</v>
      </c>
      <c r="O8" s="30">
        <f t="shared" si="0"/>
        <v>0</v>
      </c>
      <c r="P8" s="9"/>
    </row>
    <row r="9" customFormat="1" ht="33" customHeight="1" spans="1:16">
      <c r="A9" s="9">
        <v>4</v>
      </c>
      <c r="B9" s="9" t="s">
        <v>19</v>
      </c>
      <c r="C9" s="10" t="s">
        <v>35</v>
      </c>
      <c r="D9" s="10" t="s">
        <v>36</v>
      </c>
      <c r="E9" s="11" t="s">
        <v>32</v>
      </c>
      <c r="F9" s="12">
        <v>2024.8</v>
      </c>
      <c r="G9" s="13">
        <v>253.38</v>
      </c>
      <c r="H9" s="14" t="s">
        <v>23</v>
      </c>
      <c r="I9" s="14" t="s">
        <v>24</v>
      </c>
      <c r="J9" s="11" t="s">
        <v>25</v>
      </c>
      <c r="K9" s="9" t="s">
        <v>26</v>
      </c>
      <c r="L9" s="28">
        <v>45627</v>
      </c>
      <c r="M9" s="27" t="s">
        <v>27</v>
      </c>
      <c r="N9" s="29">
        <v>1013.52</v>
      </c>
      <c r="O9" s="30">
        <f t="shared" si="0"/>
        <v>4</v>
      </c>
      <c r="P9" s="9"/>
    </row>
    <row r="10" customFormat="1" ht="48" customHeight="1" spans="1:16">
      <c r="A10" s="9">
        <v>5</v>
      </c>
      <c r="B10" s="9" t="s">
        <v>19</v>
      </c>
      <c r="C10" s="10" t="s">
        <v>37</v>
      </c>
      <c r="D10" s="10" t="s">
        <v>38</v>
      </c>
      <c r="E10" s="11" t="s">
        <v>32</v>
      </c>
      <c r="F10" s="12">
        <v>2024.8</v>
      </c>
      <c r="G10" s="13">
        <v>18.9</v>
      </c>
      <c r="H10" s="14" t="s">
        <v>23</v>
      </c>
      <c r="I10" s="14" t="s">
        <v>24</v>
      </c>
      <c r="J10" s="11" t="s">
        <v>25</v>
      </c>
      <c r="K10" s="9" t="s">
        <v>26</v>
      </c>
      <c r="L10" s="28">
        <v>45627</v>
      </c>
      <c r="M10" s="27" t="s">
        <v>27</v>
      </c>
      <c r="N10" s="29">
        <v>75.6</v>
      </c>
      <c r="O10" s="30">
        <f t="shared" si="0"/>
        <v>4</v>
      </c>
      <c r="P10" s="9"/>
    </row>
    <row r="11" customFormat="1" ht="48" customHeight="1" spans="1:16">
      <c r="A11" s="9">
        <v>6</v>
      </c>
      <c r="B11" s="9" t="s">
        <v>19</v>
      </c>
      <c r="C11" s="15" t="s">
        <v>39</v>
      </c>
      <c r="D11" s="16" t="s">
        <v>40</v>
      </c>
      <c r="E11" s="11" t="s">
        <v>32</v>
      </c>
      <c r="F11" s="12">
        <v>2024.8</v>
      </c>
      <c r="G11" s="17">
        <v>30.45</v>
      </c>
      <c r="H11" s="14" t="s">
        <v>23</v>
      </c>
      <c r="I11" s="14" t="s">
        <v>24</v>
      </c>
      <c r="J11" s="10" t="s">
        <v>41</v>
      </c>
      <c r="K11" s="9" t="s">
        <v>26</v>
      </c>
      <c r="L11" s="28">
        <v>45627</v>
      </c>
      <c r="M11" s="27" t="s">
        <v>34</v>
      </c>
      <c r="N11" s="11">
        <v>0</v>
      </c>
      <c r="O11" s="30">
        <f t="shared" si="0"/>
        <v>0</v>
      </c>
      <c r="P11" s="9"/>
    </row>
    <row r="12" customFormat="1" ht="72" customHeight="1" spans="1:16">
      <c r="A12" s="9">
        <v>7</v>
      </c>
      <c r="B12" s="9" t="s">
        <v>19</v>
      </c>
      <c r="C12" s="15" t="s">
        <v>42</v>
      </c>
      <c r="D12" s="16" t="s">
        <v>40</v>
      </c>
      <c r="E12" s="11" t="s">
        <v>32</v>
      </c>
      <c r="F12" s="12">
        <v>2024.8</v>
      </c>
      <c r="G12" s="17">
        <v>107.7</v>
      </c>
      <c r="H12" s="14" t="s">
        <v>23</v>
      </c>
      <c r="I12" s="14" t="s">
        <v>24</v>
      </c>
      <c r="J12" s="10" t="s">
        <v>43</v>
      </c>
      <c r="K12" s="9" t="s">
        <v>26</v>
      </c>
      <c r="L12" s="28">
        <v>45627</v>
      </c>
      <c r="M12" s="27" t="s">
        <v>27</v>
      </c>
      <c r="N12" s="11">
        <v>430.8</v>
      </c>
      <c r="O12" s="30">
        <f t="shared" si="0"/>
        <v>4</v>
      </c>
      <c r="P12" s="9"/>
    </row>
    <row r="13" customFormat="1" ht="57" customHeight="1" spans="1:16">
      <c r="A13" s="9">
        <v>8</v>
      </c>
      <c r="B13" s="9" t="s">
        <v>19</v>
      </c>
      <c r="C13" s="15" t="s">
        <v>44</v>
      </c>
      <c r="D13" s="10" t="s">
        <v>45</v>
      </c>
      <c r="E13" s="11" t="s">
        <v>32</v>
      </c>
      <c r="F13" s="12">
        <v>2024.8</v>
      </c>
      <c r="G13" s="17">
        <v>50.313</v>
      </c>
      <c r="H13" s="14" t="s">
        <v>23</v>
      </c>
      <c r="I13" s="14" t="s">
        <v>24</v>
      </c>
      <c r="J13" s="10" t="s">
        <v>43</v>
      </c>
      <c r="K13" s="9" t="s">
        <v>26</v>
      </c>
      <c r="L13" s="28">
        <v>45627</v>
      </c>
      <c r="M13" s="27" t="s">
        <v>27</v>
      </c>
      <c r="N13" s="11">
        <v>201.252</v>
      </c>
      <c r="O13" s="30">
        <f t="shared" si="0"/>
        <v>4</v>
      </c>
      <c r="P13" s="9"/>
    </row>
    <row r="14" customFormat="1" ht="40" customHeight="1" spans="1:16">
      <c r="A14" s="9">
        <v>9</v>
      </c>
      <c r="B14" s="9" t="s">
        <v>19</v>
      </c>
      <c r="C14" s="18" t="s">
        <v>46</v>
      </c>
      <c r="D14" s="16" t="s">
        <v>47</v>
      </c>
      <c r="E14" s="11" t="s">
        <v>32</v>
      </c>
      <c r="F14" s="12">
        <v>2024.8</v>
      </c>
      <c r="G14" s="13">
        <v>22.05</v>
      </c>
      <c r="H14" s="14" t="s">
        <v>23</v>
      </c>
      <c r="I14" s="14" t="s">
        <v>24</v>
      </c>
      <c r="J14" s="10" t="s">
        <v>41</v>
      </c>
      <c r="K14" s="9" t="s">
        <v>26</v>
      </c>
      <c r="L14" s="28">
        <v>45627</v>
      </c>
      <c r="M14" s="27" t="s">
        <v>34</v>
      </c>
      <c r="N14" s="11">
        <v>0</v>
      </c>
      <c r="O14" s="30">
        <f t="shared" si="0"/>
        <v>0</v>
      </c>
      <c r="P14" s="9"/>
    </row>
    <row r="15" customFormat="1" ht="75" customHeight="1" spans="1:16">
      <c r="A15" s="9">
        <v>10</v>
      </c>
      <c r="B15" s="9" t="s">
        <v>19</v>
      </c>
      <c r="C15" s="19" t="s">
        <v>48</v>
      </c>
      <c r="D15" s="16" t="s">
        <v>49</v>
      </c>
      <c r="E15" s="11" t="s">
        <v>22</v>
      </c>
      <c r="F15" s="12">
        <v>2024.8</v>
      </c>
      <c r="G15" s="17">
        <v>1.93</v>
      </c>
      <c r="H15" s="14" t="s">
        <v>23</v>
      </c>
      <c r="I15" s="14" t="s">
        <v>24</v>
      </c>
      <c r="J15" s="10" t="s">
        <v>50</v>
      </c>
      <c r="K15" s="9" t="s">
        <v>26</v>
      </c>
      <c r="L15" s="28">
        <v>45627</v>
      </c>
      <c r="M15" s="27" t="s">
        <v>34</v>
      </c>
      <c r="N15" s="11">
        <v>0</v>
      </c>
      <c r="O15" s="30">
        <f t="shared" si="0"/>
        <v>0</v>
      </c>
      <c r="P15" s="9"/>
    </row>
    <row r="16" customFormat="1" ht="36" customHeight="1" spans="1:16">
      <c r="A16" s="9">
        <v>11</v>
      </c>
      <c r="B16" s="9" t="s">
        <v>19</v>
      </c>
      <c r="C16" s="19" t="s">
        <v>51</v>
      </c>
      <c r="D16" s="16" t="s">
        <v>52</v>
      </c>
      <c r="E16" s="11" t="s">
        <v>53</v>
      </c>
      <c r="F16" s="12">
        <v>2024.8</v>
      </c>
      <c r="G16" s="13">
        <v>19.58</v>
      </c>
      <c r="H16" s="14" t="s">
        <v>23</v>
      </c>
      <c r="I16" s="14" t="s">
        <v>24</v>
      </c>
      <c r="J16" s="10" t="s">
        <v>41</v>
      </c>
      <c r="K16" s="9" t="s">
        <v>26</v>
      </c>
      <c r="L16" s="28">
        <v>45627</v>
      </c>
      <c r="M16" s="27" t="s">
        <v>34</v>
      </c>
      <c r="N16" s="11">
        <v>0</v>
      </c>
      <c r="O16" s="30">
        <f t="shared" si="0"/>
        <v>0</v>
      </c>
      <c r="P16" s="9"/>
    </row>
    <row r="17" customFormat="1" ht="62" customHeight="1" spans="1:16">
      <c r="A17" s="9">
        <v>12</v>
      </c>
      <c r="B17" s="9" t="s">
        <v>19</v>
      </c>
      <c r="C17" s="20" t="s">
        <v>54</v>
      </c>
      <c r="D17" s="10" t="s">
        <v>55</v>
      </c>
      <c r="E17" s="11" t="s">
        <v>22</v>
      </c>
      <c r="F17" s="12">
        <v>2024.8</v>
      </c>
      <c r="G17" s="17">
        <v>308.48</v>
      </c>
      <c r="H17" s="14" t="s">
        <v>23</v>
      </c>
      <c r="I17" s="14" t="s">
        <v>24</v>
      </c>
      <c r="J17" s="10" t="s">
        <v>56</v>
      </c>
      <c r="K17" s="9" t="s">
        <v>26</v>
      </c>
      <c r="L17" s="28">
        <v>45627</v>
      </c>
      <c r="M17" s="27" t="s">
        <v>27</v>
      </c>
      <c r="N17" s="11">
        <v>1225.64</v>
      </c>
      <c r="O17" s="30">
        <f t="shared" si="0"/>
        <v>3.97315871369295</v>
      </c>
      <c r="P17" s="9"/>
    </row>
    <row r="18" customFormat="1" ht="69" customHeight="1" spans="1:16">
      <c r="A18" s="9">
        <v>13</v>
      </c>
      <c r="B18" s="9" t="s">
        <v>19</v>
      </c>
      <c r="C18" s="20" t="s">
        <v>57</v>
      </c>
      <c r="D18" s="10" t="s">
        <v>58</v>
      </c>
      <c r="E18" s="11" t="s">
        <v>22</v>
      </c>
      <c r="F18" s="12">
        <v>2024.8</v>
      </c>
      <c r="G18" s="13">
        <v>143</v>
      </c>
      <c r="H18" s="14" t="s">
        <v>23</v>
      </c>
      <c r="I18" s="14" t="s">
        <v>24</v>
      </c>
      <c r="J18" s="10" t="s">
        <v>59</v>
      </c>
      <c r="K18" s="9" t="s">
        <v>26</v>
      </c>
      <c r="L18" s="28">
        <v>45627</v>
      </c>
      <c r="M18" s="27" t="s">
        <v>27</v>
      </c>
      <c r="N18" s="11">
        <v>571.2</v>
      </c>
      <c r="O18" s="30">
        <f t="shared" si="0"/>
        <v>3.99440559440559</v>
      </c>
      <c r="P18" s="9"/>
    </row>
    <row r="19" customFormat="1" ht="40" customHeight="1" spans="1:16">
      <c r="A19" s="9">
        <v>14</v>
      </c>
      <c r="B19" s="9" t="s">
        <v>19</v>
      </c>
      <c r="C19" s="21" t="s">
        <v>60</v>
      </c>
      <c r="D19" s="22" t="s">
        <v>61</v>
      </c>
      <c r="E19" s="11" t="s">
        <v>32</v>
      </c>
      <c r="F19" s="12">
        <v>2024.8</v>
      </c>
      <c r="G19" s="23">
        <v>72.21</v>
      </c>
      <c r="H19" s="14" t="s">
        <v>23</v>
      </c>
      <c r="I19" s="14" t="s">
        <v>24</v>
      </c>
      <c r="J19" s="22" t="s">
        <v>62</v>
      </c>
      <c r="K19" s="9" t="s">
        <v>26</v>
      </c>
      <c r="L19" s="28">
        <v>45627</v>
      </c>
      <c r="M19" s="27" t="s">
        <v>34</v>
      </c>
      <c r="N19" s="22">
        <v>0</v>
      </c>
      <c r="O19" s="30">
        <f t="shared" si="0"/>
        <v>0</v>
      </c>
      <c r="P19" s="9"/>
    </row>
    <row r="20" s="5" customFormat="1" ht="40" customHeight="1" spans="1:17">
      <c r="A20" s="9" t="s">
        <v>63</v>
      </c>
      <c r="B20" s="9"/>
      <c r="C20" s="9"/>
      <c r="D20" s="9"/>
      <c r="E20" s="9"/>
      <c r="F20" s="24"/>
      <c r="G20" s="9">
        <f>SUM(G6:G19)</f>
        <v>1210.929</v>
      </c>
      <c r="H20" s="9"/>
      <c r="I20" s="9"/>
      <c r="J20" s="9"/>
      <c r="K20" s="9"/>
      <c r="L20" s="9"/>
      <c r="M20" s="9"/>
      <c r="N20" s="9">
        <f>SUM(N7:N19)</f>
        <v>3782.492</v>
      </c>
      <c r="O20" s="30"/>
      <c r="P20" s="27"/>
      <c r="Q20"/>
    </row>
    <row r="21" ht="49" customHeight="1" spans="1:17">
      <c r="A21" s="25" t="s">
        <v>64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/>
    </row>
  </sheetData>
  <autoFilter ref="A1:P21">
    <extLst/>
  </autoFilter>
  <mergeCells count="3">
    <mergeCell ref="A2:P2"/>
    <mergeCell ref="A21:P21"/>
    <mergeCell ref="A4:A5"/>
  </mergeCells>
  <pageMargins left="0.904861111111111" right="1.22013888888889" top="0.708333333333333" bottom="0.550694444444444" header="0.298611111111111" footer="0.298611111111111"/>
  <pageSetup paperSize="9" scale="75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1" sqref="A1:K46"/>
    </sheetView>
  </sheetViews>
  <sheetFormatPr defaultColWidth="9" defaultRowHeight="13.5"/>
  <cols>
    <col min="6" max="6" width="10.375"/>
    <col min="8" max="8" width="9.375"/>
    <col min="9" max="9" width="12.625"/>
  </cols>
  <sheetData>
    <row r="1" spans="1:11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65</v>
      </c>
    </row>
    <row r="2" spans="1:11">
      <c r="A2">
        <v>95.69</v>
      </c>
      <c r="B2" t="s">
        <v>23</v>
      </c>
      <c r="C2" t="s">
        <v>24</v>
      </c>
      <c r="D2" t="s">
        <v>66</v>
      </c>
      <c r="E2" t="s">
        <v>26</v>
      </c>
      <c r="F2" s="4">
        <v>45261</v>
      </c>
      <c r="G2" t="s">
        <v>34</v>
      </c>
      <c r="H2">
        <v>0</v>
      </c>
      <c r="I2">
        <v>0</v>
      </c>
      <c r="K2" t="s">
        <v>66</v>
      </c>
    </row>
    <row r="3" spans="1:11">
      <c r="A3">
        <v>65.85</v>
      </c>
      <c r="B3" t="s">
        <v>23</v>
      </c>
      <c r="C3" t="s">
        <v>24</v>
      </c>
      <c r="D3" t="s">
        <v>62</v>
      </c>
      <c r="E3" t="s">
        <v>26</v>
      </c>
      <c r="F3" s="4">
        <v>45261</v>
      </c>
      <c r="G3" t="s">
        <v>34</v>
      </c>
      <c r="H3">
        <v>0</v>
      </c>
      <c r="K3" t="s">
        <v>66</v>
      </c>
    </row>
    <row r="4" spans="1:11">
      <c r="A4">
        <v>3.27</v>
      </c>
      <c r="B4" t="s">
        <v>23</v>
      </c>
      <c r="C4" t="s">
        <v>24</v>
      </c>
      <c r="D4" t="s">
        <v>67</v>
      </c>
      <c r="E4" t="s">
        <v>26</v>
      </c>
      <c r="F4" s="4">
        <v>45261</v>
      </c>
      <c r="G4" t="s">
        <v>34</v>
      </c>
      <c r="H4">
        <v>0</v>
      </c>
      <c r="I4">
        <v>0</v>
      </c>
      <c r="K4" t="s">
        <v>50</v>
      </c>
    </row>
    <row r="5" spans="1:11">
      <c r="A5">
        <v>6.35</v>
      </c>
      <c r="B5" t="s">
        <v>23</v>
      </c>
      <c r="C5" t="s">
        <v>24</v>
      </c>
      <c r="D5" t="s">
        <v>68</v>
      </c>
      <c r="E5" t="s">
        <v>26</v>
      </c>
      <c r="F5" s="4">
        <v>45261</v>
      </c>
      <c r="G5" t="s">
        <v>34</v>
      </c>
      <c r="H5">
        <v>0</v>
      </c>
      <c r="K5" t="s">
        <v>66</v>
      </c>
    </row>
    <row r="6" spans="1:11">
      <c r="A6">
        <v>37.78</v>
      </c>
      <c r="B6" t="s">
        <v>23</v>
      </c>
      <c r="C6" t="s">
        <v>24</v>
      </c>
      <c r="D6" t="s">
        <v>62</v>
      </c>
      <c r="E6" t="s">
        <v>26</v>
      </c>
      <c r="F6" s="4">
        <v>45261</v>
      </c>
      <c r="G6" t="s">
        <v>34</v>
      </c>
      <c r="H6">
        <v>0</v>
      </c>
      <c r="I6">
        <v>0</v>
      </c>
      <c r="K6" t="s">
        <v>66</v>
      </c>
    </row>
    <row r="7" spans="1:11">
      <c r="A7">
        <v>5.85</v>
      </c>
      <c r="B7" t="s">
        <v>23</v>
      </c>
      <c r="C7" t="s">
        <v>24</v>
      </c>
      <c r="D7" t="s">
        <v>62</v>
      </c>
      <c r="E7" t="s">
        <v>26</v>
      </c>
      <c r="F7" s="4">
        <v>45261</v>
      </c>
      <c r="G7" t="s">
        <v>34</v>
      </c>
      <c r="H7">
        <v>0</v>
      </c>
      <c r="I7">
        <v>0</v>
      </c>
      <c r="K7" t="s">
        <v>66</v>
      </c>
    </row>
    <row r="8" spans="1:11">
      <c r="A8">
        <v>183.2</v>
      </c>
      <c r="B8" t="s">
        <v>23</v>
      </c>
      <c r="C8" t="s">
        <v>24</v>
      </c>
      <c r="D8" t="s">
        <v>67</v>
      </c>
      <c r="E8" t="s">
        <v>26</v>
      </c>
      <c r="F8" s="4">
        <v>45261</v>
      </c>
      <c r="G8" t="s">
        <v>34</v>
      </c>
      <c r="H8">
        <v>0</v>
      </c>
      <c r="I8">
        <v>0</v>
      </c>
      <c r="K8" t="s">
        <v>50</v>
      </c>
    </row>
    <row r="9" spans="1:11">
      <c r="A9">
        <v>15.82</v>
      </c>
      <c r="B9" t="s">
        <v>23</v>
      </c>
      <c r="C9" t="s">
        <v>24</v>
      </c>
      <c r="D9" t="s">
        <v>62</v>
      </c>
      <c r="E9" t="s">
        <v>26</v>
      </c>
      <c r="F9" s="4">
        <v>45261</v>
      </c>
      <c r="G9" t="s">
        <v>34</v>
      </c>
      <c r="H9">
        <v>0</v>
      </c>
      <c r="I9">
        <v>0</v>
      </c>
      <c r="K9" t="s">
        <v>66</v>
      </c>
    </row>
    <row r="10" spans="1:11">
      <c r="A10">
        <v>7.32</v>
      </c>
      <c r="B10" t="s">
        <v>23</v>
      </c>
      <c r="C10" t="s">
        <v>24</v>
      </c>
      <c r="D10" t="s">
        <v>69</v>
      </c>
      <c r="E10" t="s">
        <v>26</v>
      </c>
      <c r="F10" s="4">
        <v>45261</v>
      </c>
      <c r="G10" t="s">
        <v>27</v>
      </c>
      <c r="H10">
        <v>930</v>
      </c>
      <c r="I10">
        <v>127.049180327869</v>
      </c>
      <c r="K10" t="s">
        <v>66</v>
      </c>
    </row>
    <row r="11" spans="1:11">
      <c r="A11">
        <v>1.43</v>
      </c>
      <c r="B11" t="s">
        <v>23</v>
      </c>
      <c r="C11" t="s">
        <v>24</v>
      </c>
      <c r="D11" t="s">
        <v>70</v>
      </c>
      <c r="E11" t="s">
        <v>26</v>
      </c>
      <c r="F11" s="4">
        <v>45261</v>
      </c>
      <c r="G11" t="s">
        <v>34</v>
      </c>
      <c r="H11">
        <v>0</v>
      </c>
      <c r="I11">
        <v>0</v>
      </c>
      <c r="K11" t="s">
        <v>50</v>
      </c>
    </row>
    <row r="12" spans="1:11">
      <c r="A12">
        <v>1</v>
      </c>
      <c r="B12" t="s">
        <v>23</v>
      </c>
      <c r="C12" t="s">
        <v>24</v>
      </c>
      <c r="D12" t="s">
        <v>71</v>
      </c>
      <c r="E12" t="s">
        <v>26</v>
      </c>
      <c r="F12" s="4">
        <v>45261</v>
      </c>
      <c r="G12" t="s">
        <v>27</v>
      </c>
      <c r="H12">
        <v>200</v>
      </c>
      <c r="I12">
        <v>200</v>
      </c>
      <c r="K12" t="s">
        <v>72</v>
      </c>
    </row>
    <row r="13" spans="1:11">
      <c r="A13">
        <v>194.54</v>
      </c>
      <c r="B13" t="s">
        <v>23</v>
      </c>
      <c r="C13" t="s">
        <v>24</v>
      </c>
      <c r="D13" t="s">
        <v>62</v>
      </c>
      <c r="E13" t="s">
        <v>26</v>
      </c>
      <c r="F13" s="4">
        <v>45261</v>
      </c>
      <c r="G13" t="s">
        <v>34</v>
      </c>
      <c r="H13">
        <v>0</v>
      </c>
      <c r="I13">
        <v>0</v>
      </c>
      <c r="K13" t="s">
        <v>66</v>
      </c>
    </row>
    <row r="14" spans="1:11">
      <c r="A14">
        <v>130</v>
      </c>
      <c r="B14" t="s">
        <v>23</v>
      </c>
      <c r="C14" t="s">
        <v>24</v>
      </c>
      <c r="D14" t="s">
        <v>73</v>
      </c>
      <c r="E14" t="s">
        <v>26</v>
      </c>
      <c r="F14" s="4">
        <v>45261</v>
      </c>
      <c r="G14" t="s">
        <v>27</v>
      </c>
      <c r="H14">
        <v>26000</v>
      </c>
      <c r="I14">
        <v>200</v>
      </c>
      <c r="K14" t="s">
        <v>72</v>
      </c>
    </row>
    <row r="15" spans="1:11">
      <c r="A15">
        <v>75.59</v>
      </c>
      <c r="B15" t="s">
        <v>23</v>
      </c>
      <c r="C15" t="s">
        <v>24</v>
      </c>
      <c r="D15" t="s">
        <v>73</v>
      </c>
      <c r="E15" t="s">
        <v>26</v>
      </c>
      <c r="F15" s="4">
        <v>45261</v>
      </c>
      <c r="G15" t="s">
        <v>27</v>
      </c>
      <c r="H15">
        <v>15800</v>
      </c>
      <c r="I15">
        <v>200</v>
      </c>
      <c r="K15" t="s">
        <v>72</v>
      </c>
    </row>
    <row r="16" spans="1:11">
      <c r="A16">
        <v>9.21</v>
      </c>
      <c r="B16" t="s">
        <v>23</v>
      </c>
      <c r="C16" t="s">
        <v>24</v>
      </c>
      <c r="D16" t="s">
        <v>70</v>
      </c>
      <c r="E16" t="s">
        <v>26</v>
      </c>
      <c r="F16" s="4">
        <v>45261</v>
      </c>
      <c r="G16" t="s">
        <v>34</v>
      </c>
      <c r="H16">
        <v>0</v>
      </c>
      <c r="I16">
        <v>0</v>
      </c>
      <c r="K16" t="s">
        <v>50</v>
      </c>
    </row>
    <row r="17" spans="1:11">
      <c r="A17">
        <v>4</v>
      </c>
      <c r="B17" t="s">
        <v>23</v>
      </c>
      <c r="C17" t="s">
        <v>24</v>
      </c>
      <c r="D17" t="s">
        <v>69</v>
      </c>
      <c r="E17" t="s">
        <v>26</v>
      </c>
      <c r="F17" s="4">
        <v>45261</v>
      </c>
      <c r="G17" t="s">
        <v>27</v>
      </c>
      <c r="H17">
        <v>185</v>
      </c>
      <c r="I17">
        <v>46.25</v>
      </c>
      <c r="K17" t="s">
        <v>74</v>
      </c>
    </row>
    <row r="18" spans="1:11">
      <c r="A18">
        <v>196.83</v>
      </c>
      <c r="B18" t="s">
        <v>23</v>
      </c>
      <c r="C18" t="s">
        <v>24</v>
      </c>
      <c r="D18" t="s">
        <v>67</v>
      </c>
      <c r="E18" t="s">
        <v>26</v>
      </c>
      <c r="F18" s="4">
        <v>45261</v>
      </c>
      <c r="G18" t="s">
        <v>27</v>
      </c>
      <c r="H18">
        <v>2952.45</v>
      </c>
      <c r="I18">
        <v>15</v>
      </c>
      <c r="K18" t="s">
        <v>50</v>
      </c>
    </row>
    <row r="19" spans="1:11">
      <c r="A19">
        <v>308.48</v>
      </c>
      <c r="B19" t="s">
        <v>23</v>
      </c>
      <c r="C19" t="s">
        <v>24</v>
      </c>
      <c r="D19" t="s">
        <v>67</v>
      </c>
      <c r="E19" t="s">
        <v>26</v>
      </c>
      <c r="F19" s="4">
        <v>45261</v>
      </c>
      <c r="G19" t="s">
        <v>27</v>
      </c>
      <c r="H19">
        <v>4318.72</v>
      </c>
      <c r="I19">
        <v>14</v>
      </c>
      <c r="K19" t="s">
        <v>50</v>
      </c>
    </row>
    <row r="20" spans="1:11">
      <c r="A20">
        <v>153.35</v>
      </c>
      <c r="B20" t="s">
        <v>23</v>
      </c>
      <c r="C20" t="s">
        <v>24</v>
      </c>
      <c r="D20" t="s">
        <v>59</v>
      </c>
      <c r="E20" t="s">
        <v>26</v>
      </c>
      <c r="F20" s="4">
        <v>45261</v>
      </c>
      <c r="G20" t="s">
        <v>27</v>
      </c>
      <c r="H20">
        <v>19935.5</v>
      </c>
      <c r="I20">
        <v>130</v>
      </c>
      <c r="K20" t="s">
        <v>74</v>
      </c>
    </row>
    <row r="21" spans="1:11">
      <c r="A21">
        <v>10</v>
      </c>
      <c r="B21" t="s">
        <v>23</v>
      </c>
      <c r="C21" t="s">
        <v>24</v>
      </c>
      <c r="D21" t="s">
        <v>59</v>
      </c>
      <c r="E21" t="s">
        <v>26</v>
      </c>
      <c r="F21" s="4">
        <v>45261</v>
      </c>
      <c r="G21" t="s">
        <v>27</v>
      </c>
      <c r="H21">
        <v>2000</v>
      </c>
      <c r="I21">
        <v>200</v>
      </c>
      <c r="K21" t="s">
        <v>74</v>
      </c>
    </row>
    <row r="22" spans="1:11">
      <c r="A22">
        <v>134.2</v>
      </c>
      <c r="B22" t="s">
        <v>23</v>
      </c>
      <c r="C22" t="s">
        <v>24</v>
      </c>
      <c r="D22" t="s">
        <v>75</v>
      </c>
      <c r="E22" t="s">
        <v>26</v>
      </c>
      <c r="F22" s="4">
        <v>45261</v>
      </c>
      <c r="G22" t="s">
        <v>27</v>
      </c>
      <c r="H22">
        <v>0</v>
      </c>
      <c r="I22">
        <v>11.2</v>
      </c>
      <c r="K22" t="s">
        <v>75</v>
      </c>
    </row>
    <row r="23" spans="1:11">
      <c r="A23">
        <v>40.2</v>
      </c>
      <c r="B23" t="s">
        <v>23</v>
      </c>
      <c r="C23" t="s">
        <v>24</v>
      </c>
      <c r="D23" t="s">
        <v>76</v>
      </c>
      <c r="E23" t="s">
        <v>26</v>
      </c>
      <c r="F23" s="4">
        <v>45261</v>
      </c>
      <c r="G23" t="s">
        <v>34</v>
      </c>
      <c r="H23">
        <v>0</v>
      </c>
      <c r="I23">
        <v>0</v>
      </c>
      <c r="K23" t="s">
        <v>77</v>
      </c>
    </row>
    <row r="24" spans="1:11">
      <c r="A24">
        <v>11.46</v>
      </c>
      <c r="B24" t="s">
        <v>23</v>
      </c>
      <c r="C24" t="s">
        <v>24</v>
      </c>
      <c r="D24" t="s">
        <v>78</v>
      </c>
      <c r="E24" t="s">
        <v>26</v>
      </c>
      <c r="F24" s="4">
        <v>45261</v>
      </c>
      <c r="G24" t="s">
        <v>34</v>
      </c>
      <c r="H24">
        <v>0</v>
      </c>
      <c r="I24">
        <v>0</v>
      </c>
      <c r="K24" t="s">
        <v>50</v>
      </c>
    </row>
    <row r="25" spans="1:11">
      <c r="A25">
        <v>58.31</v>
      </c>
      <c r="B25" t="s">
        <v>23</v>
      </c>
      <c r="C25" t="s">
        <v>24</v>
      </c>
      <c r="D25" t="s">
        <v>67</v>
      </c>
      <c r="E25" t="s">
        <v>26</v>
      </c>
      <c r="F25" s="4">
        <v>45261</v>
      </c>
      <c r="H25">
        <v>0</v>
      </c>
      <c r="I25">
        <v>0</v>
      </c>
      <c r="K25" t="s">
        <v>50</v>
      </c>
    </row>
    <row r="26" spans="1:11">
      <c r="A26">
        <v>11.82</v>
      </c>
      <c r="B26" t="s">
        <v>23</v>
      </c>
      <c r="C26" t="s">
        <v>24</v>
      </c>
      <c r="D26" t="s">
        <v>62</v>
      </c>
      <c r="E26" t="s">
        <v>26</v>
      </c>
      <c r="F26" s="4">
        <v>45261</v>
      </c>
      <c r="G26" t="s">
        <v>34</v>
      </c>
      <c r="H26">
        <v>0</v>
      </c>
      <c r="I26">
        <v>0</v>
      </c>
      <c r="K26" t="s">
        <v>66</v>
      </c>
    </row>
    <row r="27" spans="1:11">
      <c r="A27">
        <v>142.62</v>
      </c>
      <c r="B27" t="s">
        <v>23</v>
      </c>
      <c r="C27" t="s">
        <v>24</v>
      </c>
      <c r="D27" t="s">
        <v>62</v>
      </c>
      <c r="E27" t="s">
        <v>26</v>
      </c>
      <c r="F27" s="4">
        <v>45261</v>
      </c>
      <c r="H27">
        <v>0</v>
      </c>
      <c r="I27">
        <v>0</v>
      </c>
      <c r="K27" t="s">
        <v>66</v>
      </c>
    </row>
    <row r="28" spans="1:11">
      <c r="A28">
        <v>8.74</v>
      </c>
      <c r="B28" t="s">
        <v>23</v>
      </c>
      <c r="C28" t="s">
        <v>24</v>
      </c>
      <c r="D28" t="s">
        <v>67</v>
      </c>
      <c r="E28" t="s">
        <v>26</v>
      </c>
      <c r="F28" s="4">
        <v>45261</v>
      </c>
      <c r="G28" t="s">
        <v>34</v>
      </c>
      <c r="H28">
        <v>0</v>
      </c>
      <c r="I28">
        <v>0</v>
      </c>
      <c r="K28" t="s">
        <v>50</v>
      </c>
    </row>
    <row r="29" spans="1:11">
      <c r="A29">
        <v>4.3</v>
      </c>
      <c r="B29" t="s">
        <v>23</v>
      </c>
      <c r="C29" t="s">
        <v>24</v>
      </c>
      <c r="D29" t="s">
        <v>79</v>
      </c>
      <c r="E29" t="s">
        <v>26</v>
      </c>
      <c r="F29" s="4">
        <v>45261</v>
      </c>
      <c r="G29" t="s">
        <v>34</v>
      </c>
      <c r="H29">
        <v>0</v>
      </c>
      <c r="I29">
        <v>0</v>
      </c>
      <c r="K29" t="s">
        <v>50</v>
      </c>
    </row>
    <row r="30" spans="1:11">
      <c r="A30">
        <v>7.44</v>
      </c>
      <c r="B30" t="s">
        <v>23</v>
      </c>
      <c r="C30" t="s">
        <v>24</v>
      </c>
      <c r="D30" t="s">
        <v>79</v>
      </c>
      <c r="E30" t="s">
        <v>26</v>
      </c>
      <c r="F30" s="4">
        <v>45261</v>
      </c>
      <c r="G30" t="s">
        <v>34</v>
      </c>
      <c r="H30">
        <v>0</v>
      </c>
      <c r="I30">
        <v>0</v>
      </c>
      <c r="K30" t="s">
        <v>77</v>
      </c>
    </row>
    <row r="31" spans="1:11">
      <c r="A31">
        <v>99.9</v>
      </c>
      <c r="B31" t="s">
        <v>23</v>
      </c>
      <c r="C31" t="s">
        <v>24</v>
      </c>
      <c r="D31" t="s">
        <v>62</v>
      </c>
      <c r="E31" t="s">
        <v>26</v>
      </c>
      <c r="F31" s="4">
        <v>45261</v>
      </c>
      <c r="H31">
        <v>0</v>
      </c>
      <c r="I31">
        <v>0</v>
      </c>
      <c r="K31" t="s">
        <v>66</v>
      </c>
    </row>
    <row r="32" spans="1:11">
      <c r="A32">
        <v>54.4</v>
      </c>
      <c r="B32" t="s">
        <v>23</v>
      </c>
      <c r="C32" t="s">
        <v>24</v>
      </c>
      <c r="D32" t="s">
        <v>79</v>
      </c>
      <c r="E32" t="s">
        <v>26</v>
      </c>
      <c r="F32" s="4">
        <v>45261</v>
      </c>
      <c r="G32" t="s">
        <v>34</v>
      </c>
      <c r="H32">
        <v>0</v>
      </c>
      <c r="I32">
        <v>0</v>
      </c>
      <c r="K32" t="s">
        <v>77</v>
      </c>
    </row>
    <row r="33" spans="1:11">
      <c r="A33">
        <v>199.8</v>
      </c>
      <c r="B33" t="s">
        <v>23</v>
      </c>
      <c r="C33" t="s">
        <v>24</v>
      </c>
      <c r="D33" t="s">
        <v>75</v>
      </c>
      <c r="E33" t="s">
        <v>26</v>
      </c>
      <c r="F33" s="4">
        <v>45261</v>
      </c>
      <c r="H33">
        <v>0</v>
      </c>
      <c r="I33">
        <v>0</v>
      </c>
      <c r="K33" t="s">
        <v>75</v>
      </c>
    </row>
    <row r="34" spans="1:11">
      <c r="A34">
        <v>36</v>
      </c>
      <c r="B34" t="s">
        <v>23</v>
      </c>
      <c r="C34" t="s">
        <v>24</v>
      </c>
      <c r="D34" t="s">
        <v>75</v>
      </c>
      <c r="E34" t="s">
        <v>26</v>
      </c>
      <c r="F34" s="4">
        <v>45261</v>
      </c>
      <c r="G34" t="s">
        <v>34</v>
      </c>
      <c r="H34">
        <v>0</v>
      </c>
      <c r="I34">
        <v>0</v>
      </c>
      <c r="K34" t="s">
        <v>75</v>
      </c>
    </row>
    <row r="35" spans="1:11">
      <c r="A35">
        <v>54.79</v>
      </c>
      <c r="B35" t="s">
        <v>23</v>
      </c>
      <c r="C35" t="s">
        <v>24</v>
      </c>
      <c r="D35" t="s">
        <v>71</v>
      </c>
      <c r="E35" t="s">
        <v>26</v>
      </c>
      <c r="F35" s="4">
        <v>45261</v>
      </c>
      <c r="H35">
        <v>0</v>
      </c>
      <c r="I35">
        <v>0</v>
      </c>
      <c r="K35" t="s">
        <v>72</v>
      </c>
    </row>
    <row r="36" spans="1:11">
      <c r="A36">
        <v>18.03</v>
      </c>
      <c r="B36" t="s">
        <v>23</v>
      </c>
      <c r="C36" t="s">
        <v>24</v>
      </c>
      <c r="D36" t="s">
        <v>75</v>
      </c>
      <c r="E36" t="s">
        <v>26</v>
      </c>
      <c r="F36" s="4">
        <v>45261</v>
      </c>
      <c r="G36" t="s">
        <v>27</v>
      </c>
      <c r="H36">
        <v>201.936</v>
      </c>
      <c r="I36">
        <v>11.2</v>
      </c>
      <c r="K36" t="s">
        <v>75</v>
      </c>
    </row>
    <row r="37" spans="1:11">
      <c r="A37">
        <v>20.09</v>
      </c>
      <c r="B37" t="s">
        <v>23</v>
      </c>
      <c r="C37" t="s">
        <v>24</v>
      </c>
      <c r="D37" t="s">
        <v>75</v>
      </c>
      <c r="E37" t="s">
        <v>26</v>
      </c>
      <c r="F37" s="4">
        <v>45261</v>
      </c>
      <c r="G37" t="s">
        <v>27</v>
      </c>
      <c r="H37">
        <v>225.008</v>
      </c>
      <c r="I37">
        <v>11.2</v>
      </c>
      <c r="K37" t="s">
        <v>75</v>
      </c>
    </row>
    <row r="38" spans="1:11">
      <c r="A38">
        <v>46.95</v>
      </c>
      <c r="B38" t="s">
        <v>23</v>
      </c>
      <c r="C38" t="s">
        <v>24</v>
      </c>
      <c r="D38" t="s">
        <v>66</v>
      </c>
      <c r="E38" t="s">
        <v>26</v>
      </c>
      <c r="F38" s="4">
        <v>45261</v>
      </c>
      <c r="G38" t="s">
        <v>34</v>
      </c>
      <c r="H38">
        <v>0</v>
      </c>
      <c r="I38">
        <v>0</v>
      </c>
      <c r="K38" t="s">
        <v>66</v>
      </c>
    </row>
    <row r="39" spans="1:11">
      <c r="A39">
        <v>17.55</v>
      </c>
      <c r="B39" t="s">
        <v>23</v>
      </c>
      <c r="C39" t="s">
        <v>24</v>
      </c>
      <c r="D39" t="s">
        <v>69</v>
      </c>
      <c r="E39" t="s">
        <v>26</v>
      </c>
      <c r="F39" s="4">
        <v>45261</v>
      </c>
      <c r="G39" t="s">
        <v>27</v>
      </c>
      <c r="H39">
        <v>1053</v>
      </c>
      <c r="I39">
        <v>60</v>
      </c>
      <c r="K39" t="s">
        <v>74</v>
      </c>
    </row>
    <row r="40" spans="1:11">
      <c r="A40">
        <v>253.38</v>
      </c>
      <c r="B40" t="s">
        <v>23</v>
      </c>
      <c r="C40" t="s">
        <v>24</v>
      </c>
      <c r="D40" t="s">
        <v>75</v>
      </c>
      <c r="E40" t="s">
        <v>26</v>
      </c>
      <c r="F40" s="4">
        <v>45261</v>
      </c>
      <c r="G40" t="s">
        <v>27</v>
      </c>
      <c r="H40">
        <v>2837.856</v>
      </c>
      <c r="I40">
        <v>11.2</v>
      </c>
      <c r="K40" t="s">
        <v>75</v>
      </c>
    </row>
    <row r="41" spans="1:11">
      <c r="A41">
        <v>15</v>
      </c>
      <c r="B41" t="s">
        <v>23</v>
      </c>
      <c r="C41" t="s">
        <v>24</v>
      </c>
      <c r="D41" t="s">
        <v>75</v>
      </c>
      <c r="E41" t="s">
        <v>26</v>
      </c>
      <c r="F41" s="4">
        <v>45261</v>
      </c>
      <c r="G41" t="s">
        <v>27</v>
      </c>
      <c r="H41">
        <v>168</v>
      </c>
      <c r="I41">
        <v>11.2</v>
      </c>
      <c r="K41" t="s">
        <v>75</v>
      </c>
    </row>
    <row r="42" spans="1:11">
      <c r="A42">
        <v>100</v>
      </c>
      <c r="B42" t="s">
        <v>23</v>
      </c>
      <c r="C42" t="s">
        <v>24</v>
      </c>
      <c r="D42" t="s">
        <v>75</v>
      </c>
      <c r="E42" t="s">
        <v>26</v>
      </c>
      <c r="F42" s="4">
        <v>45261</v>
      </c>
      <c r="G42" t="s">
        <v>27</v>
      </c>
      <c r="H42">
        <v>1120</v>
      </c>
      <c r="I42">
        <v>11.2</v>
      </c>
      <c r="K42" t="s">
        <v>75</v>
      </c>
    </row>
    <row r="43" spans="1:11">
      <c r="A43">
        <v>67.32</v>
      </c>
      <c r="B43" t="s">
        <v>23</v>
      </c>
      <c r="C43" t="s">
        <v>24</v>
      </c>
      <c r="D43" t="s">
        <v>66</v>
      </c>
      <c r="E43" t="s">
        <v>26</v>
      </c>
      <c r="F43" s="4">
        <v>45261</v>
      </c>
      <c r="G43" t="s">
        <v>34</v>
      </c>
      <c r="H43">
        <v>0</v>
      </c>
      <c r="I43">
        <v>0</v>
      </c>
      <c r="K43" t="s">
        <v>66</v>
      </c>
    </row>
    <row r="44" spans="1:11">
      <c r="A44">
        <v>29.98</v>
      </c>
      <c r="B44" t="s">
        <v>23</v>
      </c>
      <c r="C44" t="s">
        <v>24</v>
      </c>
      <c r="D44" t="s">
        <v>75</v>
      </c>
      <c r="E44" t="s">
        <v>26</v>
      </c>
      <c r="F44" s="4">
        <v>45261</v>
      </c>
      <c r="G44" t="s">
        <v>27</v>
      </c>
      <c r="H44">
        <v>335.776</v>
      </c>
      <c r="I44">
        <v>11.2</v>
      </c>
      <c r="K44" t="s">
        <v>75</v>
      </c>
    </row>
    <row r="45" spans="1:11">
      <c r="A45">
        <v>697.98</v>
      </c>
      <c r="D45" t="s">
        <v>67</v>
      </c>
      <c r="E45" t="s">
        <v>26</v>
      </c>
      <c r="F45" s="4">
        <v>45261</v>
      </c>
      <c r="G45" t="s">
        <v>34</v>
      </c>
      <c r="H45">
        <v>0</v>
      </c>
      <c r="I45">
        <v>0</v>
      </c>
      <c r="K45" t="s">
        <v>50</v>
      </c>
    </row>
    <row r="46" spans="1:11">
      <c r="A46">
        <v>18</v>
      </c>
      <c r="D46" t="s">
        <v>70</v>
      </c>
      <c r="E46" t="s">
        <v>26</v>
      </c>
      <c r="F46" s="4">
        <v>45261</v>
      </c>
      <c r="G46" t="s">
        <v>34</v>
      </c>
      <c r="H46">
        <v>0</v>
      </c>
      <c r="I46">
        <v>0</v>
      </c>
      <c r="K46" t="s">
        <v>50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16" sqref="G16"/>
    </sheetView>
  </sheetViews>
  <sheetFormatPr defaultColWidth="9" defaultRowHeight="13.5" outlineLevelCol="4"/>
  <cols>
    <col min="1" max="1" width="23.375"/>
    <col min="2" max="2" width="17.25"/>
    <col min="3" max="3" width="16.125"/>
    <col min="4" max="4" width="14.125" customWidth="1"/>
    <col min="5" max="5" width="12.625"/>
  </cols>
  <sheetData>
    <row r="1" spans="1:2">
      <c r="A1" t="s">
        <v>9</v>
      </c>
      <c r="B1" t="s">
        <v>80</v>
      </c>
    </row>
    <row r="3" spans="1:2">
      <c r="A3" t="s">
        <v>65</v>
      </c>
      <c r="B3" t="s">
        <v>81</v>
      </c>
    </row>
    <row r="4" spans="1:5">
      <c r="A4" t="s">
        <v>75</v>
      </c>
      <c r="B4">
        <v>806.48</v>
      </c>
      <c r="C4">
        <v>806.48</v>
      </c>
      <c r="D4" s="1">
        <v>3653.82</v>
      </c>
      <c r="E4" s="2">
        <f>C4/D4</f>
        <v>0.220722422013126</v>
      </c>
    </row>
    <row r="5" spans="1:5">
      <c r="A5" t="s">
        <v>50</v>
      </c>
      <c r="B5">
        <v>1501.21</v>
      </c>
      <c r="C5">
        <v>1501.21</v>
      </c>
      <c r="D5" s="1">
        <v>3653.82</v>
      </c>
      <c r="E5" s="2">
        <f t="shared" ref="E5:E10" si="0">C5/D5</f>
        <v>0.41086041457981</v>
      </c>
    </row>
    <row r="6" spans="1:5">
      <c r="A6" t="s">
        <v>77</v>
      </c>
      <c r="B6">
        <v>102.04</v>
      </c>
      <c r="C6">
        <v>102.04</v>
      </c>
      <c r="D6" s="1">
        <v>3653.82</v>
      </c>
      <c r="E6" s="2">
        <f t="shared" si="0"/>
        <v>0.0279269367401788</v>
      </c>
    </row>
    <row r="7" spans="1:5">
      <c r="A7" t="s">
        <v>66</v>
      </c>
      <c r="B7">
        <v>797.81</v>
      </c>
      <c r="C7">
        <v>797.81</v>
      </c>
      <c r="D7" s="1">
        <v>3653.82</v>
      </c>
      <c r="E7" s="2">
        <f t="shared" si="0"/>
        <v>0.218349562923187</v>
      </c>
    </row>
    <row r="8" spans="1:5">
      <c r="A8" t="s">
        <v>72</v>
      </c>
      <c r="B8">
        <v>261.38</v>
      </c>
      <c r="C8">
        <v>261.38</v>
      </c>
      <c r="D8" s="1">
        <v>3653.82</v>
      </c>
      <c r="E8" s="2">
        <f t="shared" si="0"/>
        <v>0.0715360909951776</v>
      </c>
    </row>
    <row r="9" spans="1:5">
      <c r="A9" t="s">
        <v>74</v>
      </c>
      <c r="B9">
        <v>184.9</v>
      </c>
      <c r="C9" s="3">
        <v>184.9</v>
      </c>
      <c r="D9" s="1">
        <v>3653.82</v>
      </c>
      <c r="E9" s="2">
        <f t="shared" si="0"/>
        <v>0.0506045727485207</v>
      </c>
    </row>
    <row r="10" spans="1:5">
      <c r="A10" t="s">
        <v>82</v>
      </c>
      <c r="B10">
        <v>3653.82</v>
      </c>
      <c r="E10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Sheet7</vt:lpstr>
      <vt:lpstr>Sheet6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2024-03-21T00:16:42Z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A5CCCFE304B540E184C16B5BE887CA92</vt:lpwstr>
  </property>
</Properties>
</file>