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firstSheet="4" activeTab="8"/>
  </bookViews>
  <sheets>
    <sheet name="收支预算总表" sheetId="1" r:id="rId1"/>
    <sheet name="部门收入总表" sheetId="2" r:id="rId2"/>
    <sheet name="部门支出总表" sheetId="3" r:id="rId3"/>
    <sheet name="财拨收支总表" sheetId="4" r:id="rId4"/>
    <sheet name="一般公共预算支出表" sheetId="5" r:id="rId5"/>
    <sheet name="一般公共预算基本支出表" sheetId="6" r:id="rId6"/>
    <sheet name="一般公共预算三公表" sheetId="7" r:id="rId7"/>
    <sheet name="政府性基金" sheetId="8" r:id="rId8"/>
    <sheet name="国有资本经营" sheetId="9" r:id="rId9"/>
  </sheets>
  <externalReferences>
    <externalReference r:id="rId10"/>
  </externalReferences>
  <calcPr calcId="144525"/>
</workbook>
</file>

<file path=xl/sharedStrings.xml><?xml version="1.0" encoding="utf-8"?>
<sst xmlns="http://schemas.openxmlformats.org/spreadsheetml/2006/main" count="371" uniqueCount="183">
  <si>
    <t>收支预算总表</t>
  </si>
  <si>
    <t>填报单位:[912001]共青城市甘露镇人民政府</t>
  </si>
  <si>
    <t>单位：万元</t>
  </si>
  <si>
    <t>收      入</t>
  </si>
  <si>
    <t>支出</t>
  </si>
  <si>
    <t>项目</t>
  </si>
  <si>
    <t>预算数</t>
  </si>
  <si>
    <t>项目(按支出功能科目类级)</t>
  </si>
  <si>
    <t>一、财政拨款收入</t>
  </si>
  <si>
    <t>一般公共服务支出</t>
  </si>
  <si>
    <t xml:space="preserve">    （一）一般公共预算收入</t>
  </si>
  <si>
    <t>社会保障和就业支出</t>
  </si>
  <si>
    <t xml:space="preserve">    （二）政府性基金预算收入</t>
  </si>
  <si>
    <t>卫生健康支出</t>
  </si>
  <si>
    <t xml:space="preserve">    （三）国有资本经营预算收入</t>
  </si>
  <si>
    <t>城乡社区支出</t>
  </si>
  <si>
    <t>二、教育收费资金收入</t>
  </si>
  <si>
    <t>农林水支出</t>
  </si>
  <si>
    <t>三、事业收入</t>
  </si>
  <si>
    <t>住房保障支出</t>
  </si>
  <si>
    <t>四、事业单位经营收入</t>
  </si>
  <si>
    <t>文化旅游体育与传媒支出</t>
  </si>
  <si>
    <t>五、附属单位上缴收入</t>
  </si>
  <si>
    <t>节能环保支出</t>
  </si>
  <si>
    <t>六、上级补助收入</t>
  </si>
  <si>
    <t>七、其他收入</t>
  </si>
  <si>
    <t>本年收入合计</t>
  </si>
  <si>
    <t>本年支出合计</t>
  </si>
  <si>
    <t>八、使用非财政拨款结余</t>
  </si>
  <si>
    <t>结转下年</t>
  </si>
  <si>
    <t>九、上年结转（结余）</t>
  </si>
  <si>
    <t>收入总计</t>
  </si>
  <si>
    <t>支出总计</t>
  </si>
  <si>
    <t>部门收入总表</t>
  </si>
  <si>
    <t>[912001]共青城市甘露镇人民政府</t>
  </si>
  <si>
    <t>功能科目编码</t>
  </si>
  <si>
    <t>功能科目名称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</si>
  <si>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</si>
  <si>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</si>
  <si>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</si>
  <si>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</si>
  <si>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</si>
  <si>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</si>
  <si>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</si>
  <si>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</si>
  <si>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</si>
  <si>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</si>
  <si>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</si>
  <si>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</si>
  <si>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</si>
  <si>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</si>
  <si>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</si>
  <si>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>201</t>
  </si>
  <si>
    <t>　01</t>
  </si>
  <si>
    <t>　人大事务</t>
  </si>
  <si>
    <t>　　2010101</t>
  </si>
  <si>
    <t>　　行政运行</t>
  </si>
  <si>
    <t>　　2010104</t>
  </si>
  <si>
    <t>　　人大会议</t>
  </si>
  <si>
    <t>　　2010107</t>
  </si>
  <si>
    <t>　　人大代表履职能力提升</t>
  </si>
  <si>
    <t>　03</t>
  </si>
  <si>
    <t>　政府办公厅（室）及相关机构事务</t>
  </si>
  <si>
    <t>　　2010301</t>
  </si>
  <si>
    <t xml:space="preserve">  01</t>
  </si>
  <si>
    <t xml:space="preserve">  文化和旅游</t>
  </si>
  <si>
    <t>　　2070199</t>
  </si>
  <si>
    <t xml:space="preserve">    其他文化和旅游支出</t>
  </si>
  <si>
    <t>208</t>
  </si>
  <si>
    <t>　05</t>
  </si>
  <si>
    <t>　行政事业单位养老支出</t>
  </si>
  <si>
    <t>　　2080505</t>
  </si>
  <si>
    <t>　　机关事业单位基本养老保险缴费支出</t>
  </si>
  <si>
    <t>210</t>
  </si>
  <si>
    <t>　11</t>
  </si>
  <si>
    <t>　行政事业单位医疗</t>
  </si>
  <si>
    <t>　　2101101</t>
  </si>
  <si>
    <t>　　行政单位医疗</t>
  </si>
  <si>
    <t xml:space="preserve">  污染防治</t>
  </si>
  <si>
    <t xml:space="preserve">    2110301</t>
  </si>
  <si>
    <t xml:space="preserve">    大气</t>
  </si>
  <si>
    <t>212</t>
  </si>
  <si>
    <t>　08</t>
  </si>
  <si>
    <t>　国有土地使用权出让收入安排的支出</t>
  </si>
  <si>
    <t>　　2120804</t>
  </si>
  <si>
    <t>　　农村基础设施建设支出</t>
  </si>
  <si>
    <t>213</t>
  </si>
  <si>
    <t xml:space="preserve">  农业农村</t>
  </si>
  <si>
    <t xml:space="preserve">    2130126</t>
  </si>
  <si>
    <t xml:space="preserve">    农村社会事业</t>
  </si>
  <si>
    <t xml:space="preserve">  水利</t>
  </si>
  <si>
    <t xml:space="preserve">    2130314</t>
  </si>
  <si>
    <t xml:space="preserve">    防汛</t>
  </si>
  <si>
    <t>　07</t>
  </si>
  <si>
    <t>　农村综合改革</t>
  </si>
  <si>
    <t>　　2130704</t>
  </si>
  <si>
    <t>　　国有农场办社会职能改革补助</t>
  </si>
  <si>
    <t>　　2130705</t>
  </si>
  <si>
    <t>　　对村民委员会和村党支部的补助</t>
  </si>
  <si>
    <t>221</t>
  </si>
  <si>
    <t>　02</t>
  </si>
  <si>
    <t>　住房改革支出</t>
  </si>
  <si>
    <t>　　2210201</t>
  </si>
  <si>
    <t>　　住房公积金</t>
  </si>
  <si>
    <t>部门支出总表</t>
  </si>
  <si>
    <t>填报单位[912001]共青城市甘露镇人民政府</t>
  </si>
  <si>
    <t>支出功能分类科目</t>
  </si>
  <si>
    <t>基本支出</t>
  </si>
  <si>
    <t>项目支出</t>
  </si>
  <si>
    <t>科目编码</t>
  </si>
  <si>
    <t xml:space="preserve">科目名称 </t>
  </si>
  <si>
    <t>财政拨款收支总表</t>
  </si>
  <si>
    <t xml:space="preserve">支出 </t>
  </si>
  <si>
    <t>一般公共预算支出</t>
  </si>
  <si>
    <t>政府性基金预算支出</t>
  </si>
  <si>
    <t>国有资本经营预算支出</t>
  </si>
  <si>
    <t>一、本年支出</t>
  </si>
  <si>
    <t xml:space="preserve">  一般公共预算拨款收入</t>
  </si>
  <si>
    <t xml:space="preserve">  政府性基金预算拨款收入</t>
  </si>
  <si>
    <t xml:space="preserve">  国有资本经营预算收入</t>
  </si>
  <si>
    <t>二、上年结转</t>
  </si>
  <si>
    <t>二、结转下年</t>
  </si>
  <si>
    <t xml:space="preserve">  一般公共预算拨款结转</t>
  </si>
  <si>
    <t xml:space="preserve">  政府性基金预算拨款结转</t>
  </si>
  <si>
    <t>一般公共预算支出表</t>
  </si>
  <si>
    <t>2022年预算数</t>
  </si>
  <si>
    <t>一般公共预算基本支出表</t>
  </si>
  <si>
    <t>支出经济分类科目</t>
  </si>
  <si>
    <t>2022年基本支出</t>
  </si>
  <si>
    <t>人员经费</t>
  </si>
  <si>
    <t>公用经费</t>
  </si>
  <si>
    <t>301</t>
  </si>
  <si>
    <t>工资福利支出</t>
  </si>
  <si>
    <t>　30101</t>
  </si>
  <si>
    <t>　基本工资</t>
  </si>
  <si>
    <t>　30102</t>
  </si>
  <si>
    <t>　津贴补贴</t>
  </si>
  <si>
    <t>　30103</t>
  </si>
  <si>
    <t>　奖金</t>
  </si>
  <si>
    <t>　30108</t>
  </si>
  <si>
    <t>　机关事业单位基本养老保险缴费</t>
  </si>
  <si>
    <t>　30110</t>
  </si>
  <si>
    <t>　职工基本医疗保险缴费</t>
  </si>
  <si>
    <t>　30112</t>
  </si>
  <si>
    <t>　其他社会保障缴费</t>
  </si>
  <si>
    <t>　30113</t>
  </si>
  <si>
    <t>　住房公积金</t>
  </si>
  <si>
    <t>　30199</t>
  </si>
  <si>
    <t>　其他工资福利支出</t>
  </si>
  <si>
    <t>302</t>
  </si>
  <si>
    <t>商品和服务支出</t>
  </si>
  <si>
    <t>　30201</t>
  </si>
  <si>
    <t>　办公费</t>
  </si>
  <si>
    <t>　30202</t>
  </si>
  <si>
    <t>　印刷费</t>
  </si>
  <si>
    <t>　30203</t>
  </si>
  <si>
    <t>　咨询费</t>
  </si>
  <si>
    <t>　30205</t>
  </si>
  <si>
    <t>　水费</t>
  </si>
  <si>
    <t>　30206</t>
  </si>
  <si>
    <t>　电费</t>
  </si>
  <si>
    <t>　30217</t>
  </si>
  <si>
    <t>　公务接待费</t>
  </si>
  <si>
    <t>　30231</t>
  </si>
  <si>
    <t>　公务用车运行维护费</t>
  </si>
  <si>
    <t>303</t>
  </si>
  <si>
    <t>对个人和家庭的补助</t>
  </si>
  <si>
    <t>　30305</t>
  </si>
  <si>
    <t>　生活补助</t>
  </si>
  <si>
    <t>一般公共预算“三公”经费支出表</t>
  </si>
  <si>
    <t>单位编码</t>
  </si>
  <si>
    <t>单位名称</t>
  </si>
  <si>
    <t>因公出国(境)费</t>
  </si>
  <si>
    <t>公务接待费</t>
  </si>
  <si>
    <t>公务用车运行维护费</t>
  </si>
  <si>
    <t>公务用车购置</t>
  </si>
  <si>
    <t>912001</t>
  </si>
  <si>
    <t>共青城市甘露镇人民政府</t>
  </si>
  <si>
    <t>注：若为空表，则为该部门（单位）无政府性基金收支</t>
  </si>
  <si>
    <t>政府性基金预算支出表</t>
  </si>
  <si>
    <t>填报单位:912001共青城市甘露镇人民政府</t>
  </si>
  <si>
    <t>注：若为空表，则为该部门（单位）无国有资本经营预算收支</t>
  </si>
  <si>
    <t>国有资本经营预算支出表</t>
  </si>
</sst>
</file>

<file path=xl/styles.xml><?xml version="1.0" encoding="utf-8"?>
<styleSheet xmlns="http://schemas.openxmlformats.org/spreadsheetml/2006/main">
  <numFmts count="7">
    <numFmt numFmtId="176" formatCode="_(\$* #,##0.00_);_(\$* \(#,##0.00\);_(\$* &quot;-&quot;??_);_(@_)"/>
    <numFmt numFmtId="177" formatCode="_(* #,##0.00_);_(* \(#,##0.00\);_(* &quot;-&quot;??_);_(@_)"/>
    <numFmt numFmtId="178" formatCode="_(\$* #,##0_);_(\$* \(#,##0\);_(\$* &quot;-&quot;_);_(@_)"/>
    <numFmt numFmtId="179" formatCode="_(* #,##0_);_(* \(#,##0\);_(* &quot;-&quot;_);_(@_)"/>
    <numFmt numFmtId="180" formatCode="#,##0.00;[Red]#,##0.0"/>
    <numFmt numFmtId="181" formatCode="#,##0.0000"/>
    <numFmt numFmtId="182" formatCode="0.00;[Red]0.00"/>
  </numFmts>
  <fonts count="29">
    <font>
      <sz val="10"/>
      <name val="Arial"/>
      <charset val="0"/>
    </font>
    <font>
      <sz val="11"/>
      <color indexed="8"/>
      <name val="Calibri"/>
      <charset val="0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b/>
      <sz val="22"/>
      <color indexed="8"/>
      <name val="宋体"/>
      <charset val="134"/>
    </font>
    <font>
      <sz val="9"/>
      <color indexed="8"/>
      <name val="宋体"/>
      <charset val="134"/>
    </font>
    <font>
      <sz val="12"/>
      <color indexed="8"/>
      <name val="Calibri"/>
      <charset val="0"/>
    </font>
    <font>
      <b/>
      <sz val="20"/>
      <color indexed="8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8" fontId="0" fillId="0" borderId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10" fillId="3" borderId="9" applyNumberFormat="0" applyAlignment="0" applyProtection="0">
      <alignment vertical="center"/>
    </xf>
    <xf numFmtId="176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15" fillId="7" borderId="10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2" fillId="11" borderId="13" applyNumberFormat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4" fillId="12" borderId="14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71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/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/>
    <xf numFmtId="0" fontId="3" fillId="0" borderId="1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/>
    <xf numFmtId="0" fontId="3" fillId="0" borderId="1" xfId="0" applyFont="1" applyBorder="1" applyAlignment="1" applyProtection="1">
      <alignment vertical="center"/>
    </xf>
    <xf numFmtId="4" fontId="3" fillId="0" borderId="1" xfId="0" applyNumberFormat="1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 vertical="center"/>
    </xf>
    <xf numFmtId="4" fontId="3" fillId="0" borderId="1" xfId="0" applyNumberFormat="1" applyFont="1" applyFill="1" applyBorder="1" applyAlignment="1" applyProtection="1">
      <alignment vertical="center"/>
    </xf>
    <xf numFmtId="0" fontId="1" fillId="0" borderId="1" xfId="0" applyFont="1" applyBorder="1" applyAlignment="1" applyProtection="1"/>
    <xf numFmtId="0" fontId="5" fillId="0" borderId="0" xfId="0" applyFont="1" applyBorder="1" applyAlignment="1" applyProtection="1">
      <alignment horizontal="right"/>
    </xf>
    <xf numFmtId="0" fontId="6" fillId="0" borderId="0" xfId="0" applyFont="1" applyBorder="1" applyAlignment="1" applyProtection="1"/>
    <xf numFmtId="0" fontId="3" fillId="0" borderId="1" xfId="0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 wrapText="1"/>
    </xf>
    <xf numFmtId="37" fontId="3" fillId="0" borderId="2" xfId="0" applyNumberFormat="1" applyFont="1" applyBorder="1" applyAlignment="1" applyProtection="1">
      <alignment horizontal="center" vertical="center" wrapText="1"/>
    </xf>
    <xf numFmtId="37" fontId="3" fillId="0" borderId="3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 wrapText="1"/>
    </xf>
    <xf numFmtId="4" fontId="3" fillId="0" borderId="1" xfId="0" applyNumberFormat="1" applyFont="1" applyFill="1" applyBorder="1" applyAlignment="1" applyProtection="1">
      <alignment horizontal="right" vertical="center" wrapText="1"/>
    </xf>
    <xf numFmtId="4" fontId="3" fillId="0" borderId="4" xfId="0" applyNumberFormat="1" applyFont="1" applyBorder="1" applyAlignment="1" applyProtection="1">
      <alignment horizontal="right" vertical="center" wrapText="1"/>
    </xf>
    <xf numFmtId="0" fontId="3" fillId="0" borderId="4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4" fontId="2" fillId="0" borderId="0" xfId="0" applyNumberFormat="1" applyFont="1" applyBorder="1" applyAlignment="1" applyProtection="1"/>
    <xf numFmtId="0" fontId="1" fillId="0" borderId="0" xfId="0" applyFont="1" applyBorder="1" applyAlignment="1" applyProtection="1">
      <protection locked="0"/>
    </xf>
    <xf numFmtId="180" fontId="2" fillId="0" borderId="0" xfId="0" applyNumberFormat="1" applyFont="1" applyBorder="1" applyAlignment="1" applyProtection="1"/>
    <xf numFmtId="0" fontId="2" fillId="0" borderId="0" xfId="0" applyFont="1" applyBorder="1" applyAlignment="1" applyProtection="1">
      <alignment horizontal="right" vertical="center"/>
    </xf>
    <xf numFmtId="0" fontId="7" fillId="0" borderId="0" xfId="0" applyFont="1" applyBorder="1" applyAlignment="1" applyProtection="1">
      <alignment horizontal="center" vertical="center"/>
    </xf>
    <xf numFmtId="180" fontId="7" fillId="0" borderId="0" xfId="0" applyNumberFormat="1" applyFont="1" applyBorder="1" applyAlignment="1" applyProtection="1">
      <alignment horizontal="center" vertical="center"/>
    </xf>
    <xf numFmtId="180" fontId="3" fillId="0" borderId="0" xfId="0" applyNumberFormat="1" applyFont="1" applyBorder="1" applyAlignment="1" applyProtection="1"/>
    <xf numFmtId="0" fontId="3" fillId="0" borderId="0" xfId="0" applyFont="1" applyBorder="1" applyAlignment="1" applyProtection="1">
      <alignment horizontal="right"/>
    </xf>
    <xf numFmtId="180" fontId="3" fillId="0" borderId="1" xfId="0" applyNumberFormat="1" applyFont="1" applyBorder="1" applyAlignment="1" applyProtection="1">
      <alignment horizontal="center" vertical="center"/>
    </xf>
    <xf numFmtId="0" fontId="3" fillId="0" borderId="1" xfId="0" applyFont="1" applyBorder="1" applyAlignment="1" applyProtection="1"/>
    <xf numFmtId="4" fontId="3" fillId="0" borderId="1" xfId="0" applyNumberFormat="1" applyFont="1" applyBorder="1" applyAlignment="1" applyProtection="1">
      <alignment horizontal="left" vertical="center"/>
    </xf>
    <xf numFmtId="4" fontId="3" fillId="0" borderId="1" xfId="0" applyNumberFormat="1" applyFont="1" applyBorder="1" applyAlignment="1" applyProtection="1">
      <alignment horizontal="right" vertical="center"/>
    </xf>
    <xf numFmtId="180" fontId="3" fillId="0" borderId="1" xfId="0" applyNumberFormat="1" applyFont="1" applyFill="1" applyBorder="1" applyAlignment="1" applyProtection="1">
      <alignment horizontal="right" vertical="center"/>
    </xf>
    <xf numFmtId="49" fontId="3" fillId="0" borderId="1" xfId="0" applyNumberFormat="1" applyFont="1" applyBorder="1" applyAlignment="1" applyProtection="1">
      <alignment vertical="center"/>
    </xf>
    <xf numFmtId="4" fontId="3" fillId="0" borderId="3" xfId="0" applyNumberFormat="1" applyFont="1" applyBorder="1" applyAlignment="1" applyProtection="1">
      <alignment horizontal="left" vertical="center"/>
    </xf>
    <xf numFmtId="180" fontId="3" fillId="0" borderId="1" xfId="0" applyNumberFormat="1" applyFont="1" applyBorder="1" applyAlignment="1" applyProtection="1">
      <alignment horizontal="right" vertical="center" wrapText="1"/>
    </xf>
    <xf numFmtId="4" fontId="3" fillId="0" borderId="1" xfId="0" applyNumberFormat="1" applyFont="1" applyBorder="1" applyAlignment="1" applyProtection="1"/>
    <xf numFmtId="180" fontId="3" fillId="0" borderId="1" xfId="0" applyNumberFormat="1" applyFont="1" applyBorder="1" applyAlignment="1" applyProtection="1">
      <alignment horizontal="right" vertical="center"/>
    </xf>
    <xf numFmtId="4" fontId="3" fillId="0" borderId="1" xfId="0" applyNumberFormat="1" applyFont="1" applyBorder="1" applyAlignment="1" applyProtection="1">
      <alignment horizontal="center" vertical="center"/>
    </xf>
    <xf numFmtId="180" fontId="1" fillId="0" borderId="0" xfId="0" applyNumberFormat="1" applyFont="1" applyBorder="1" applyAlignment="1" applyProtection="1"/>
    <xf numFmtId="181" fontId="5" fillId="0" borderId="0" xfId="0" applyNumberFormat="1" applyFont="1" applyBorder="1" applyAlignment="1" applyProtection="1"/>
    <xf numFmtId="0" fontId="3" fillId="0" borderId="4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left" vertical="center"/>
    </xf>
    <xf numFmtId="182" fontId="3" fillId="0" borderId="1" xfId="0" applyNumberFormat="1" applyFont="1" applyBorder="1" applyAlignment="1" applyProtection="1">
      <alignment horizontal="left" vertical="center" wrapText="1"/>
    </xf>
    <xf numFmtId="49" fontId="3" fillId="0" borderId="1" xfId="0" applyNumberFormat="1" applyFont="1" applyBorder="1" applyAlignment="1" applyProtection="1">
      <alignment horizontal="left" vertical="center"/>
    </xf>
    <xf numFmtId="0" fontId="1" fillId="0" borderId="0" xfId="0" applyFont="1" applyFill="1" applyBorder="1" applyAlignment="1" applyProtection="1"/>
    <xf numFmtId="0" fontId="8" fillId="0" borderId="0" xfId="0" applyFont="1" applyFill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182" fontId="5" fillId="0" borderId="0" xfId="0" applyNumberFormat="1" applyFont="1" applyBorder="1" applyAlignment="1" applyProtection="1"/>
    <xf numFmtId="182" fontId="2" fillId="0" borderId="0" xfId="0" applyNumberFormat="1" applyFont="1" applyBorder="1" applyAlignment="1" applyProtection="1">
      <alignment horizontal="right" vertical="center"/>
    </xf>
    <xf numFmtId="182" fontId="1" fillId="0" borderId="0" xfId="0" applyNumberFormat="1" applyFont="1" applyBorder="1" applyAlignment="1" applyProtection="1"/>
    <xf numFmtId="182" fontId="7" fillId="0" borderId="0" xfId="0" applyNumberFormat="1" applyFont="1" applyBorder="1" applyAlignment="1" applyProtection="1">
      <alignment horizontal="center" vertical="center"/>
    </xf>
    <xf numFmtId="182" fontId="3" fillId="0" borderId="0" xfId="0" applyNumberFormat="1" applyFont="1" applyBorder="1" applyAlignment="1" applyProtection="1">
      <alignment horizontal="left" vertical="center"/>
    </xf>
    <xf numFmtId="182" fontId="3" fillId="0" borderId="1" xfId="0" applyNumberFormat="1" applyFont="1" applyBorder="1" applyAlignment="1" applyProtection="1">
      <alignment horizontal="center" vertical="center"/>
    </xf>
    <xf numFmtId="182" fontId="3" fillId="0" borderId="1" xfId="0" applyNumberFormat="1" applyFont="1" applyBorder="1" applyAlignment="1" applyProtection="1"/>
    <xf numFmtId="182" fontId="3" fillId="0" borderId="1" xfId="0" applyNumberFormat="1" applyFont="1" applyBorder="1" applyAlignment="1" applyProtection="1">
      <alignment vertical="center"/>
    </xf>
    <xf numFmtId="182" fontId="3" fillId="0" borderId="1" xfId="0" applyNumberFormat="1" applyFont="1" applyBorder="1" applyAlignment="1" applyProtection="1">
      <alignment horizontal="left" vertical="center"/>
    </xf>
    <xf numFmtId="180" fontId="3" fillId="0" borderId="1" xfId="0" applyNumberFormat="1" applyFont="1" applyFill="1" applyBorder="1" applyAlignment="1" applyProtection="1">
      <alignment horizontal="right" vertical="center" wrapText="1"/>
    </xf>
    <xf numFmtId="182" fontId="3" fillId="0" borderId="1" xfId="0" applyNumberFormat="1" applyFont="1" applyBorder="1" applyAlignment="1" applyProtection="1">
      <alignment horizontal="right" vertical="center" wrapText="1"/>
    </xf>
    <xf numFmtId="182" fontId="2" fillId="0" borderId="0" xfId="0" applyNumberFormat="1" applyFont="1" applyBorder="1" applyAlignment="1" applyProtection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1.&#22823;&#24037;&#20316;\14.&#39044;&#20915;&#31639;\1.&#39044;&#31639;\2022&#24180;&#39044;&#31639;\&#36130;&#25919;&#34920;&#26684;\&#20108;&#19978;\&#12304;36&#12305;2022&#24180;&#24066;&#21439;&#37096;&#38376;&#39044;&#31639;&#20844;&#24320;&#34920;(&#21333;&#20301;)_2022-02-1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收支预算总表"/>
      <sheetName val="部门收入总表"/>
      <sheetName val="部门支出总表"/>
      <sheetName val="财拨收支总表"/>
      <sheetName val="一般公共预算支出表"/>
      <sheetName val="一般公共预算基本支出表"/>
      <sheetName val="一般公共预算三公表"/>
      <sheetName val="政府性基金"/>
      <sheetName val="国有资本经营"/>
      <sheetName val="支出总表（引用）"/>
      <sheetName val="财拨总表（引用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B6">
            <v>1151.629228</v>
          </cell>
          <cell r="C6">
            <v>851.629228</v>
          </cell>
          <cell r="D6">
            <v>300</v>
          </cell>
        </row>
        <row r="7">
          <cell r="A7" t="str">
            <v>一般公共服务支出</v>
          </cell>
          <cell r="B7">
            <v>574.01412</v>
          </cell>
          <cell r="C7">
            <v>574.01412</v>
          </cell>
        </row>
        <row r="8">
          <cell r="A8" t="str">
            <v>社会保障和就业支出</v>
          </cell>
          <cell r="B8">
            <v>42.206208</v>
          </cell>
          <cell r="C8">
            <v>42.206208</v>
          </cell>
        </row>
        <row r="9">
          <cell r="A9" t="str">
            <v>卫生健康支出</v>
          </cell>
          <cell r="B9">
            <v>26.883444</v>
          </cell>
          <cell r="C9">
            <v>26.883444</v>
          </cell>
        </row>
        <row r="10">
          <cell r="A10" t="str">
            <v>城乡社区支出</v>
          </cell>
          <cell r="B10">
            <v>300</v>
          </cell>
        </row>
        <row r="10">
          <cell r="D10">
            <v>300</v>
          </cell>
        </row>
        <row r="11">
          <cell r="A11" t="str">
            <v>农林水支出</v>
          </cell>
          <cell r="B11">
            <v>177.4</v>
          </cell>
          <cell r="C11">
            <v>177.4</v>
          </cell>
        </row>
        <row r="12">
          <cell r="A12" t="str">
            <v>住房保障支出</v>
          </cell>
          <cell r="B12">
            <v>31.125456</v>
          </cell>
          <cell r="C12">
            <v>31.125456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25"/>
  <sheetViews>
    <sheetView showGridLines="0" zoomScaleSheetLayoutView="60" workbookViewId="0">
      <selection activeCell="B11" sqref="B11"/>
    </sheetView>
  </sheetViews>
  <sheetFormatPr defaultColWidth="9.14285714285714" defaultRowHeight="12.75" customHeight="1"/>
  <cols>
    <col min="1" max="1" width="50" style="1" customWidth="1"/>
    <col min="2" max="2" width="25.7142857142857" style="1" customWidth="1"/>
    <col min="3" max="3" width="50" style="1" customWidth="1"/>
    <col min="4" max="4" width="25.7142857142857" style="1" customWidth="1"/>
    <col min="5" max="252" width="9.14285714285714" style="1" customWidth="1"/>
  </cols>
  <sheetData>
    <row r="1" s="1" customFormat="1" ht="19.5" customHeight="1" spans="1:251">
      <c r="A1" s="59"/>
      <c r="B1" s="59"/>
      <c r="C1" s="59"/>
      <c r="D1" s="60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1"/>
      <c r="DD1" s="61"/>
      <c r="DE1" s="61"/>
      <c r="DF1" s="61"/>
      <c r="DG1" s="61"/>
      <c r="DH1" s="61"/>
      <c r="DI1" s="61"/>
      <c r="DJ1" s="61"/>
      <c r="DK1" s="61"/>
      <c r="DL1" s="61"/>
      <c r="DM1" s="61"/>
      <c r="DN1" s="61"/>
      <c r="DO1" s="61"/>
      <c r="DP1" s="61"/>
      <c r="DQ1" s="61"/>
      <c r="DR1" s="61"/>
      <c r="DS1" s="61"/>
      <c r="DT1" s="61"/>
      <c r="DU1" s="61"/>
      <c r="DV1" s="61"/>
      <c r="DW1" s="61"/>
      <c r="DX1" s="61"/>
      <c r="DY1" s="61"/>
      <c r="DZ1" s="61"/>
      <c r="EA1" s="61"/>
      <c r="EB1" s="61"/>
      <c r="EC1" s="61"/>
      <c r="ED1" s="61"/>
      <c r="EE1" s="61"/>
      <c r="EF1" s="61"/>
      <c r="EG1" s="61"/>
      <c r="EH1" s="61"/>
      <c r="EI1" s="61"/>
      <c r="EJ1" s="61"/>
      <c r="EK1" s="61"/>
      <c r="EL1" s="61"/>
      <c r="EM1" s="61"/>
      <c r="EN1" s="61"/>
      <c r="EO1" s="61"/>
      <c r="EP1" s="61"/>
      <c r="EQ1" s="61"/>
      <c r="ER1" s="61"/>
      <c r="ES1" s="61"/>
      <c r="ET1" s="61"/>
      <c r="EU1" s="61"/>
      <c r="EV1" s="61"/>
      <c r="EW1" s="61"/>
      <c r="EX1" s="61"/>
      <c r="EY1" s="61"/>
      <c r="EZ1" s="61"/>
      <c r="FA1" s="61"/>
      <c r="FB1" s="61"/>
      <c r="FC1" s="61"/>
      <c r="FD1" s="61"/>
      <c r="FE1" s="61"/>
      <c r="FF1" s="61"/>
      <c r="FG1" s="61"/>
      <c r="FH1" s="61"/>
      <c r="FI1" s="61"/>
      <c r="FJ1" s="61"/>
      <c r="FK1" s="61"/>
      <c r="FL1" s="61"/>
      <c r="FM1" s="61"/>
      <c r="FN1" s="61"/>
      <c r="FO1" s="61"/>
      <c r="FP1" s="61"/>
      <c r="FQ1" s="61"/>
      <c r="FR1" s="61"/>
      <c r="FS1" s="61"/>
      <c r="FT1" s="61"/>
      <c r="FU1" s="61"/>
      <c r="FV1" s="61"/>
      <c r="FW1" s="61"/>
      <c r="FX1" s="61"/>
      <c r="FY1" s="61"/>
      <c r="FZ1" s="61"/>
      <c r="GA1" s="61"/>
      <c r="GB1" s="61"/>
      <c r="GC1" s="61"/>
      <c r="GD1" s="61"/>
      <c r="GE1" s="61"/>
      <c r="GF1" s="61"/>
      <c r="GG1" s="61"/>
      <c r="GH1" s="61"/>
      <c r="GI1" s="61"/>
      <c r="GJ1" s="61"/>
      <c r="GK1" s="61"/>
      <c r="GL1" s="61"/>
      <c r="GM1" s="61"/>
      <c r="GN1" s="61"/>
      <c r="GO1" s="61"/>
      <c r="GP1" s="61"/>
      <c r="GQ1" s="61"/>
      <c r="GR1" s="61"/>
      <c r="GS1" s="61"/>
      <c r="GT1" s="61"/>
      <c r="GU1" s="61"/>
      <c r="GV1" s="61"/>
      <c r="GW1" s="61"/>
      <c r="GX1" s="61"/>
      <c r="GY1" s="61"/>
      <c r="GZ1" s="61"/>
      <c r="HA1" s="61"/>
      <c r="HB1" s="61"/>
      <c r="HC1" s="61"/>
      <c r="HD1" s="61"/>
      <c r="HE1" s="61"/>
      <c r="HF1" s="61"/>
      <c r="HG1" s="61"/>
      <c r="HH1" s="61"/>
      <c r="HI1" s="61"/>
      <c r="HJ1" s="61"/>
      <c r="HK1" s="61"/>
      <c r="HL1" s="61"/>
      <c r="HM1" s="61"/>
      <c r="HN1" s="61"/>
      <c r="HO1" s="61"/>
      <c r="HP1" s="61"/>
      <c r="HQ1" s="61"/>
      <c r="HR1" s="61"/>
      <c r="HS1" s="61"/>
      <c r="HT1" s="61"/>
      <c r="HU1" s="61"/>
      <c r="HV1" s="61"/>
      <c r="HW1" s="61"/>
      <c r="HX1" s="61"/>
      <c r="HY1" s="61"/>
      <c r="HZ1" s="61"/>
      <c r="IA1" s="61"/>
      <c r="IB1" s="61"/>
      <c r="IC1" s="61"/>
      <c r="ID1" s="61"/>
      <c r="IE1" s="61"/>
      <c r="IF1" s="61"/>
      <c r="IG1" s="61"/>
      <c r="IH1" s="61"/>
      <c r="II1" s="61"/>
      <c r="IJ1" s="61"/>
      <c r="IK1" s="61"/>
      <c r="IL1" s="61"/>
      <c r="IM1" s="61"/>
      <c r="IN1" s="61"/>
      <c r="IO1" s="61"/>
      <c r="IP1" s="61"/>
      <c r="IQ1" s="61"/>
    </row>
    <row r="2" s="1" customFormat="1" ht="29.25" customHeight="1" spans="1:251">
      <c r="A2" s="62" t="s">
        <v>0</v>
      </c>
      <c r="B2" s="62"/>
      <c r="C2" s="62"/>
      <c r="D2" s="62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1"/>
      <c r="BV2" s="61"/>
      <c r="BW2" s="61"/>
      <c r="BX2" s="61"/>
      <c r="BY2" s="61"/>
      <c r="BZ2" s="61"/>
      <c r="CA2" s="61"/>
      <c r="CB2" s="61"/>
      <c r="CC2" s="61"/>
      <c r="CD2" s="61"/>
      <c r="CE2" s="61"/>
      <c r="CF2" s="61"/>
      <c r="CG2" s="61"/>
      <c r="CH2" s="61"/>
      <c r="CI2" s="61"/>
      <c r="CJ2" s="61"/>
      <c r="CK2" s="61"/>
      <c r="CL2" s="61"/>
      <c r="CM2" s="61"/>
      <c r="CN2" s="61"/>
      <c r="CO2" s="61"/>
      <c r="CP2" s="61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1"/>
      <c r="DF2" s="61"/>
      <c r="DG2" s="61"/>
      <c r="DH2" s="61"/>
      <c r="DI2" s="61"/>
      <c r="DJ2" s="61"/>
      <c r="DK2" s="61"/>
      <c r="DL2" s="61"/>
      <c r="DM2" s="61"/>
      <c r="DN2" s="61"/>
      <c r="DO2" s="61"/>
      <c r="DP2" s="61"/>
      <c r="DQ2" s="61"/>
      <c r="DR2" s="61"/>
      <c r="DS2" s="61"/>
      <c r="DT2" s="61"/>
      <c r="DU2" s="61"/>
      <c r="DV2" s="61"/>
      <c r="DW2" s="61"/>
      <c r="DX2" s="61"/>
      <c r="DY2" s="61"/>
      <c r="DZ2" s="61"/>
      <c r="EA2" s="61"/>
      <c r="EB2" s="61"/>
      <c r="EC2" s="61"/>
      <c r="ED2" s="61"/>
      <c r="EE2" s="61"/>
      <c r="EF2" s="61"/>
      <c r="EG2" s="61"/>
      <c r="EH2" s="61"/>
      <c r="EI2" s="61"/>
      <c r="EJ2" s="61"/>
      <c r="EK2" s="61"/>
      <c r="EL2" s="61"/>
      <c r="EM2" s="61"/>
      <c r="EN2" s="61"/>
      <c r="EO2" s="61"/>
      <c r="EP2" s="61"/>
      <c r="EQ2" s="61"/>
      <c r="ER2" s="61"/>
      <c r="ES2" s="61"/>
      <c r="ET2" s="61"/>
      <c r="EU2" s="61"/>
      <c r="EV2" s="61"/>
      <c r="EW2" s="61"/>
      <c r="EX2" s="61"/>
      <c r="EY2" s="61"/>
      <c r="EZ2" s="61"/>
      <c r="FA2" s="61"/>
      <c r="FB2" s="61"/>
      <c r="FC2" s="61"/>
      <c r="FD2" s="61"/>
      <c r="FE2" s="61"/>
      <c r="FF2" s="61"/>
      <c r="FG2" s="61"/>
      <c r="FH2" s="61"/>
      <c r="FI2" s="61"/>
      <c r="FJ2" s="61"/>
      <c r="FK2" s="61"/>
      <c r="FL2" s="61"/>
      <c r="FM2" s="61"/>
      <c r="FN2" s="61"/>
      <c r="FO2" s="61"/>
      <c r="FP2" s="61"/>
      <c r="FQ2" s="61"/>
      <c r="FR2" s="61"/>
      <c r="FS2" s="61"/>
      <c r="FT2" s="61"/>
      <c r="FU2" s="61"/>
      <c r="FV2" s="61"/>
      <c r="FW2" s="61"/>
      <c r="FX2" s="61"/>
      <c r="FY2" s="61"/>
      <c r="FZ2" s="61"/>
      <c r="GA2" s="61"/>
      <c r="GB2" s="61"/>
      <c r="GC2" s="61"/>
      <c r="GD2" s="61"/>
      <c r="GE2" s="61"/>
      <c r="GF2" s="61"/>
      <c r="GG2" s="61"/>
      <c r="GH2" s="61"/>
      <c r="GI2" s="61"/>
      <c r="GJ2" s="61"/>
      <c r="GK2" s="61"/>
      <c r="GL2" s="61"/>
      <c r="GM2" s="61"/>
      <c r="GN2" s="61"/>
      <c r="GO2" s="61"/>
      <c r="GP2" s="61"/>
      <c r="GQ2" s="61"/>
      <c r="GR2" s="61"/>
      <c r="GS2" s="61"/>
      <c r="GT2" s="61"/>
      <c r="GU2" s="61"/>
      <c r="GV2" s="61"/>
      <c r="GW2" s="61"/>
      <c r="GX2" s="61"/>
      <c r="GY2" s="61"/>
      <c r="GZ2" s="61"/>
      <c r="HA2" s="61"/>
      <c r="HB2" s="61"/>
      <c r="HC2" s="61"/>
      <c r="HD2" s="61"/>
      <c r="HE2" s="61"/>
      <c r="HF2" s="61"/>
      <c r="HG2" s="61"/>
      <c r="HH2" s="61"/>
      <c r="HI2" s="61"/>
      <c r="HJ2" s="61"/>
      <c r="HK2" s="61"/>
      <c r="HL2" s="61"/>
      <c r="HM2" s="61"/>
      <c r="HN2" s="61"/>
      <c r="HO2" s="61"/>
      <c r="HP2" s="61"/>
      <c r="HQ2" s="61"/>
      <c r="HR2" s="61"/>
      <c r="HS2" s="61"/>
      <c r="HT2" s="61"/>
      <c r="HU2" s="61"/>
      <c r="HV2" s="61"/>
      <c r="HW2" s="61"/>
      <c r="HX2" s="61"/>
      <c r="HY2" s="61"/>
      <c r="HZ2" s="61"/>
      <c r="IA2" s="61"/>
      <c r="IB2" s="61"/>
      <c r="IC2" s="61"/>
      <c r="ID2" s="61"/>
      <c r="IE2" s="61"/>
      <c r="IF2" s="61"/>
      <c r="IG2" s="61"/>
      <c r="IH2" s="61"/>
      <c r="II2" s="61"/>
      <c r="IJ2" s="61"/>
      <c r="IK2" s="61"/>
      <c r="IL2" s="61"/>
      <c r="IM2" s="61"/>
      <c r="IN2" s="61"/>
      <c r="IO2" s="61"/>
      <c r="IP2" s="61"/>
      <c r="IQ2" s="61"/>
    </row>
    <row r="3" s="1" customFormat="1" ht="17.25" customHeight="1" spans="1:251">
      <c r="A3" s="63" t="s">
        <v>1</v>
      </c>
      <c r="B3" s="61"/>
      <c r="C3" s="61"/>
      <c r="D3" s="60" t="s">
        <v>2</v>
      </c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1"/>
      <c r="DE3" s="61"/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61"/>
      <c r="DR3" s="61"/>
      <c r="DS3" s="61"/>
      <c r="DT3" s="61"/>
      <c r="DU3" s="61"/>
      <c r="DV3" s="61"/>
      <c r="DW3" s="61"/>
      <c r="DX3" s="61"/>
      <c r="DY3" s="61"/>
      <c r="DZ3" s="61"/>
      <c r="EA3" s="61"/>
      <c r="EB3" s="61"/>
      <c r="EC3" s="61"/>
      <c r="ED3" s="61"/>
      <c r="EE3" s="61"/>
      <c r="EF3" s="61"/>
      <c r="EG3" s="61"/>
      <c r="EH3" s="61"/>
      <c r="EI3" s="61"/>
      <c r="EJ3" s="61"/>
      <c r="EK3" s="61"/>
      <c r="EL3" s="61"/>
      <c r="EM3" s="61"/>
      <c r="EN3" s="61"/>
      <c r="EO3" s="61"/>
      <c r="EP3" s="61"/>
      <c r="EQ3" s="61"/>
      <c r="ER3" s="61"/>
      <c r="ES3" s="61"/>
      <c r="ET3" s="61"/>
      <c r="EU3" s="61"/>
      <c r="EV3" s="61"/>
      <c r="EW3" s="61"/>
      <c r="EX3" s="61"/>
      <c r="EY3" s="61"/>
      <c r="EZ3" s="61"/>
      <c r="FA3" s="61"/>
      <c r="FB3" s="61"/>
      <c r="FC3" s="61"/>
      <c r="FD3" s="61"/>
      <c r="FE3" s="61"/>
      <c r="FF3" s="61"/>
      <c r="FG3" s="61"/>
      <c r="FH3" s="61"/>
      <c r="FI3" s="61"/>
      <c r="FJ3" s="61"/>
      <c r="FK3" s="61"/>
      <c r="FL3" s="61"/>
      <c r="FM3" s="61"/>
      <c r="FN3" s="61"/>
      <c r="FO3" s="61"/>
      <c r="FP3" s="61"/>
      <c r="FQ3" s="61"/>
      <c r="FR3" s="61"/>
      <c r="FS3" s="61"/>
      <c r="FT3" s="61"/>
      <c r="FU3" s="61"/>
      <c r="FV3" s="61"/>
      <c r="FW3" s="61"/>
      <c r="FX3" s="61"/>
      <c r="FY3" s="61"/>
      <c r="FZ3" s="61"/>
      <c r="GA3" s="61"/>
      <c r="GB3" s="61"/>
      <c r="GC3" s="61"/>
      <c r="GD3" s="61"/>
      <c r="GE3" s="61"/>
      <c r="GF3" s="61"/>
      <c r="GG3" s="61"/>
      <c r="GH3" s="61"/>
      <c r="GI3" s="61"/>
      <c r="GJ3" s="61"/>
      <c r="GK3" s="61"/>
      <c r="GL3" s="61"/>
      <c r="GM3" s="61"/>
      <c r="GN3" s="61"/>
      <c r="GO3" s="61"/>
      <c r="GP3" s="61"/>
      <c r="GQ3" s="61"/>
      <c r="GR3" s="61"/>
      <c r="GS3" s="61"/>
      <c r="GT3" s="61"/>
      <c r="GU3" s="61"/>
      <c r="GV3" s="61"/>
      <c r="GW3" s="61"/>
      <c r="GX3" s="61"/>
      <c r="GY3" s="61"/>
      <c r="GZ3" s="61"/>
      <c r="HA3" s="61"/>
      <c r="HB3" s="61"/>
      <c r="HC3" s="61"/>
      <c r="HD3" s="61"/>
      <c r="HE3" s="61"/>
      <c r="HF3" s="61"/>
      <c r="HG3" s="61"/>
      <c r="HH3" s="61"/>
      <c r="HI3" s="61"/>
      <c r="HJ3" s="61"/>
      <c r="HK3" s="61"/>
      <c r="HL3" s="61"/>
      <c r="HM3" s="61"/>
      <c r="HN3" s="61"/>
      <c r="HO3" s="61"/>
      <c r="HP3" s="61"/>
      <c r="HQ3" s="61"/>
      <c r="HR3" s="61"/>
      <c r="HS3" s="61"/>
      <c r="HT3" s="61"/>
      <c r="HU3" s="61"/>
      <c r="HV3" s="61"/>
      <c r="HW3" s="61"/>
      <c r="HX3" s="61"/>
      <c r="HY3" s="61"/>
      <c r="HZ3" s="61"/>
      <c r="IA3" s="61"/>
      <c r="IB3" s="61"/>
      <c r="IC3" s="61"/>
      <c r="ID3" s="61"/>
      <c r="IE3" s="61"/>
      <c r="IF3" s="61"/>
      <c r="IG3" s="61"/>
      <c r="IH3" s="61"/>
      <c r="II3" s="61"/>
      <c r="IJ3" s="61"/>
      <c r="IK3" s="61"/>
      <c r="IL3" s="61"/>
      <c r="IM3" s="61"/>
      <c r="IN3" s="61"/>
      <c r="IO3" s="61"/>
      <c r="IP3" s="61"/>
      <c r="IQ3" s="61"/>
    </row>
    <row r="4" s="1" customFormat="1" ht="15.75" customHeight="1" spans="1:251">
      <c r="A4" s="64" t="s">
        <v>3</v>
      </c>
      <c r="B4" s="64"/>
      <c r="C4" s="64" t="s">
        <v>4</v>
      </c>
      <c r="D4" s="64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1"/>
      <c r="HZ4" s="61"/>
      <c r="IA4" s="61"/>
      <c r="IB4" s="61"/>
      <c r="IC4" s="61"/>
      <c r="ID4" s="61"/>
      <c r="IE4" s="61"/>
      <c r="IF4" s="61"/>
      <c r="IG4" s="61"/>
      <c r="IH4" s="61"/>
      <c r="II4" s="61"/>
      <c r="IJ4" s="61"/>
      <c r="IK4" s="61"/>
      <c r="IL4" s="61"/>
      <c r="IM4" s="61"/>
      <c r="IN4" s="61"/>
      <c r="IO4" s="61"/>
      <c r="IP4" s="61"/>
      <c r="IQ4" s="61"/>
    </row>
    <row r="5" s="1" customFormat="1" ht="15.75" customHeight="1" spans="1:251">
      <c r="A5" s="64" t="s">
        <v>5</v>
      </c>
      <c r="B5" s="64" t="s">
        <v>6</v>
      </c>
      <c r="C5" s="64" t="s">
        <v>7</v>
      </c>
      <c r="D5" s="64" t="s">
        <v>6</v>
      </c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1"/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61"/>
      <c r="GW5" s="61"/>
      <c r="GX5" s="61"/>
      <c r="GY5" s="61"/>
      <c r="GZ5" s="61"/>
      <c r="HA5" s="61"/>
      <c r="HB5" s="61"/>
      <c r="HC5" s="61"/>
      <c r="HD5" s="61"/>
      <c r="HE5" s="61"/>
      <c r="HF5" s="61"/>
      <c r="HG5" s="61"/>
      <c r="HH5" s="61"/>
      <c r="HI5" s="61"/>
      <c r="HJ5" s="61"/>
      <c r="HK5" s="61"/>
      <c r="HL5" s="61"/>
      <c r="HM5" s="61"/>
      <c r="HN5" s="61"/>
      <c r="HO5" s="61"/>
      <c r="HP5" s="61"/>
      <c r="HQ5" s="61"/>
      <c r="HR5" s="61"/>
      <c r="HS5" s="61"/>
      <c r="HT5" s="61"/>
      <c r="HU5" s="61"/>
      <c r="HV5" s="61"/>
      <c r="HW5" s="61"/>
      <c r="HX5" s="61"/>
      <c r="HY5" s="61"/>
      <c r="HZ5" s="61"/>
      <c r="IA5" s="61"/>
      <c r="IB5" s="61"/>
      <c r="IC5" s="61"/>
      <c r="ID5" s="61"/>
      <c r="IE5" s="61"/>
      <c r="IF5" s="61"/>
      <c r="IG5" s="61"/>
      <c r="IH5" s="61"/>
      <c r="II5" s="61"/>
      <c r="IJ5" s="61"/>
      <c r="IK5" s="61"/>
      <c r="IL5" s="61"/>
      <c r="IM5" s="61"/>
      <c r="IN5" s="61"/>
      <c r="IO5" s="61"/>
      <c r="IP5" s="61"/>
      <c r="IQ5" s="61"/>
    </row>
    <row r="6" s="1" customFormat="1" ht="15.75" customHeight="1" spans="1:251">
      <c r="A6" s="65" t="s">
        <v>8</v>
      </c>
      <c r="B6" s="41">
        <f>IF(ISBLANK(SUM(B7,B8,B9))," ",SUM(B7,B8,B9))</f>
        <v>1151.629228</v>
      </c>
      <c r="C6" s="66" t="s">
        <v>9</v>
      </c>
      <c r="D6" s="11">
        <v>574.01412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B6" s="61"/>
      <c r="HC6" s="61"/>
      <c r="HD6" s="61"/>
      <c r="HE6" s="61"/>
      <c r="HF6" s="61"/>
      <c r="HG6" s="61"/>
      <c r="HH6" s="61"/>
      <c r="HI6" s="61"/>
      <c r="HJ6" s="61"/>
      <c r="HK6" s="61"/>
      <c r="HL6" s="61"/>
      <c r="HM6" s="61"/>
      <c r="HN6" s="61"/>
      <c r="HO6" s="61"/>
      <c r="HP6" s="61"/>
      <c r="HQ6" s="61"/>
      <c r="HR6" s="61"/>
      <c r="HS6" s="61"/>
      <c r="HT6" s="61"/>
      <c r="HU6" s="61"/>
      <c r="HV6" s="61"/>
      <c r="HW6" s="61"/>
      <c r="HX6" s="61"/>
      <c r="HY6" s="61"/>
      <c r="HZ6" s="61"/>
      <c r="IA6" s="61"/>
      <c r="IB6" s="61"/>
      <c r="IC6" s="61"/>
      <c r="ID6" s="61"/>
      <c r="IE6" s="61"/>
      <c r="IF6" s="61"/>
      <c r="IG6" s="61"/>
      <c r="IH6" s="61"/>
      <c r="II6" s="61"/>
      <c r="IJ6" s="61"/>
      <c r="IK6" s="61"/>
      <c r="IL6" s="61"/>
      <c r="IM6" s="61"/>
      <c r="IN6" s="61"/>
      <c r="IO6" s="61"/>
      <c r="IP6" s="61"/>
      <c r="IQ6" s="61"/>
    </row>
    <row r="7" s="1" customFormat="1" ht="15.75" customHeight="1" spans="1:251">
      <c r="A7" s="67" t="s">
        <v>10</v>
      </c>
      <c r="B7" s="41">
        <v>851.629228</v>
      </c>
      <c r="C7" s="66" t="s">
        <v>11</v>
      </c>
      <c r="D7" s="11">
        <v>42.206208</v>
      </c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  <c r="BJ7" s="61"/>
      <c r="BK7" s="61"/>
      <c r="BL7" s="61"/>
      <c r="BM7" s="61"/>
      <c r="BN7" s="61"/>
      <c r="BO7" s="61"/>
      <c r="BP7" s="61"/>
      <c r="BQ7" s="61"/>
      <c r="BR7" s="61"/>
      <c r="BS7" s="61"/>
      <c r="BT7" s="61"/>
      <c r="BU7" s="61"/>
      <c r="BV7" s="61"/>
      <c r="BW7" s="61"/>
      <c r="BX7" s="61"/>
      <c r="BY7" s="61"/>
      <c r="BZ7" s="61"/>
      <c r="CA7" s="61"/>
      <c r="CB7" s="61"/>
      <c r="CC7" s="61"/>
      <c r="CD7" s="61"/>
      <c r="CE7" s="61"/>
      <c r="CF7" s="61"/>
      <c r="CG7" s="61"/>
      <c r="CH7" s="61"/>
      <c r="CI7" s="61"/>
      <c r="CJ7" s="61"/>
      <c r="CK7" s="61"/>
      <c r="CL7" s="61"/>
      <c r="CM7" s="61"/>
      <c r="CN7" s="61"/>
      <c r="CO7" s="61"/>
      <c r="CP7" s="61"/>
      <c r="CQ7" s="61"/>
      <c r="CR7" s="61"/>
      <c r="CS7" s="61"/>
      <c r="CT7" s="61"/>
      <c r="CU7" s="61"/>
      <c r="CV7" s="61"/>
      <c r="CW7" s="61"/>
      <c r="CX7" s="61"/>
      <c r="CY7" s="61"/>
      <c r="CZ7" s="61"/>
      <c r="DA7" s="61"/>
      <c r="DB7" s="61"/>
      <c r="DC7" s="61"/>
      <c r="DD7" s="61"/>
      <c r="DE7" s="61"/>
      <c r="DF7" s="61"/>
      <c r="DG7" s="61"/>
      <c r="DH7" s="61"/>
      <c r="DI7" s="61"/>
      <c r="DJ7" s="61"/>
      <c r="DK7" s="61"/>
      <c r="DL7" s="61"/>
      <c r="DM7" s="61"/>
      <c r="DN7" s="61"/>
      <c r="DO7" s="61"/>
      <c r="DP7" s="61"/>
      <c r="DQ7" s="61"/>
      <c r="DR7" s="61"/>
      <c r="DS7" s="61"/>
      <c r="DT7" s="61"/>
      <c r="DU7" s="61"/>
      <c r="DV7" s="61"/>
      <c r="DW7" s="61"/>
      <c r="DX7" s="61"/>
      <c r="DY7" s="61"/>
      <c r="DZ7" s="61"/>
      <c r="EA7" s="61"/>
      <c r="EB7" s="61"/>
      <c r="EC7" s="61"/>
      <c r="ED7" s="61"/>
      <c r="EE7" s="61"/>
      <c r="EF7" s="61"/>
      <c r="EG7" s="61"/>
      <c r="EH7" s="61"/>
      <c r="EI7" s="61"/>
      <c r="EJ7" s="61"/>
      <c r="EK7" s="61"/>
      <c r="EL7" s="61"/>
      <c r="EM7" s="61"/>
      <c r="EN7" s="61"/>
      <c r="EO7" s="61"/>
      <c r="EP7" s="61"/>
      <c r="EQ7" s="61"/>
      <c r="ER7" s="61"/>
      <c r="ES7" s="61"/>
      <c r="ET7" s="61"/>
      <c r="EU7" s="61"/>
      <c r="EV7" s="61"/>
      <c r="EW7" s="61"/>
      <c r="EX7" s="61"/>
      <c r="EY7" s="61"/>
      <c r="EZ7" s="61"/>
      <c r="FA7" s="61"/>
      <c r="FB7" s="61"/>
      <c r="FC7" s="61"/>
      <c r="FD7" s="61"/>
      <c r="FE7" s="61"/>
      <c r="FF7" s="61"/>
      <c r="FG7" s="61"/>
      <c r="FH7" s="61"/>
      <c r="FI7" s="61"/>
      <c r="FJ7" s="61"/>
      <c r="FK7" s="61"/>
      <c r="FL7" s="61"/>
      <c r="FM7" s="61"/>
      <c r="FN7" s="61"/>
      <c r="FO7" s="61"/>
      <c r="FP7" s="61"/>
      <c r="FQ7" s="61"/>
      <c r="FR7" s="61"/>
      <c r="FS7" s="61"/>
      <c r="FT7" s="61"/>
      <c r="FU7" s="61"/>
      <c r="FV7" s="61"/>
      <c r="FW7" s="61"/>
      <c r="FX7" s="61"/>
      <c r="FY7" s="61"/>
      <c r="FZ7" s="61"/>
      <c r="GA7" s="61"/>
      <c r="GB7" s="61"/>
      <c r="GC7" s="61"/>
      <c r="GD7" s="61"/>
      <c r="GE7" s="61"/>
      <c r="GF7" s="61"/>
      <c r="GG7" s="61"/>
      <c r="GH7" s="61"/>
      <c r="GI7" s="61"/>
      <c r="GJ7" s="61"/>
      <c r="GK7" s="61"/>
      <c r="GL7" s="61"/>
      <c r="GM7" s="61"/>
      <c r="GN7" s="61"/>
      <c r="GO7" s="61"/>
      <c r="GP7" s="61"/>
      <c r="GQ7" s="61"/>
      <c r="GR7" s="61"/>
      <c r="GS7" s="61"/>
      <c r="GT7" s="61"/>
      <c r="GU7" s="61"/>
      <c r="GV7" s="61"/>
      <c r="GW7" s="61"/>
      <c r="GX7" s="61"/>
      <c r="GY7" s="61"/>
      <c r="GZ7" s="61"/>
      <c r="HA7" s="61"/>
      <c r="HB7" s="61"/>
      <c r="HC7" s="61"/>
      <c r="HD7" s="61"/>
      <c r="HE7" s="61"/>
      <c r="HF7" s="61"/>
      <c r="HG7" s="61"/>
      <c r="HH7" s="61"/>
      <c r="HI7" s="61"/>
      <c r="HJ7" s="61"/>
      <c r="HK7" s="61"/>
      <c r="HL7" s="61"/>
      <c r="HM7" s="61"/>
      <c r="HN7" s="61"/>
      <c r="HO7" s="61"/>
      <c r="HP7" s="61"/>
      <c r="HQ7" s="61"/>
      <c r="HR7" s="61"/>
      <c r="HS7" s="61"/>
      <c r="HT7" s="61"/>
      <c r="HU7" s="61"/>
      <c r="HV7" s="61"/>
      <c r="HW7" s="61"/>
      <c r="HX7" s="61"/>
      <c r="HY7" s="61"/>
      <c r="HZ7" s="61"/>
      <c r="IA7" s="61"/>
      <c r="IB7" s="61"/>
      <c r="IC7" s="61"/>
      <c r="ID7" s="61"/>
      <c r="IE7" s="61"/>
      <c r="IF7" s="61"/>
      <c r="IG7" s="61"/>
      <c r="IH7" s="61"/>
      <c r="II7" s="61"/>
      <c r="IJ7" s="61"/>
      <c r="IK7" s="61"/>
      <c r="IL7" s="61"/>
      <c r="IM7" s="61"/>
      <c r="IN7" s="61"/>
      <c r="IO7" s="61"/>
      <c r="IP7" s="61"/>
      <c r="IQ7" s="61"/>
    </row>
    <row r="8" s="1" customFormat="1" ht="15.75" customHeight="1" spans="1:251">
      <c r="A8" s="67" t="s">
        <v>12</v>
      </c>
      <c r="B8" s="23">
        <v>300</v>
      </c>
      <c r="C8" s="66" t="s">
        <v>13</v>
      </c>
      <c r="D8" s="11">
        <v>26.883444</v>
      </c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  <c r="BJ8" s="61"/>
      <c r="BK8" s="61"/>
      <c r="BL8" s="61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1"/>
      <c r="CH8" s="61"/>
      <c r="CI8" s="61"/>
      <c r="CJ8" s="61"/>
      <c r="CK8" s="61"/>
      <c r="CL8" s="61"/>
      <c r="CM8" s="61"/>
      <c r="CN8" s="61"/>
      <c r="CO8" s="61"/>
      <c r="CP8" s="61"/>
      <c r="CQ8" s="61"/>
      <c r="CR8" s="61"/>
      <c r="CS8" s="61"/>
      <c r="CT8" s="61"/>
      <c r="CU8" s="61"/>
      <c r="CV8" s="61"/>
      <c r="CW8" s="61"/>
      <c r="CX8" s="61"/>
      <c r="CY8" s="61"/>
      <c r="CZ8" s="61"/>
      <c r="DA8" s="61"/>
      <c r="DB8" s="61"/>
      <c r="DC8" s="61"/>
      <c r="DD8" s="61"/>
      <c r="DE8" s="61"/>
      <c r="DF8" s="61"/>
      <c r="DG8" s="61"/>
      <c r="DH8" s="61"/>
      <c r="DI8" s="61"/>
      <c r="DJ8" s="61"/>
      <c r="DK8" s="61"/>
      <c r="DL8" s="61"/>
      <c r="DM8" s="61"/>
      <c r="DN8" s="61"/>
      <c r="DO8" s="61"/>
      <c r="DP8" s="61"/>
      <c r="DQ8" s="61"/>
      <c r="DR8" s="61"/>
      <c r="DS8" s="61"/>
      <c r="DT8" s="61"/>
      <c r="DU8" s="61"/>
      <c r="DV8" s="61"/>
      <c r="DW8" s="61"/>
      <c r="DX8" s="61"/>
      <c r="DY8" s="61"/>
      <c r="DZ8" s="61"/>
      <c r="EA8" s="61"/>
      <c r="EB8" s="61"/>
      <c r="EC8" s="61"/>
      <c r="ED8" s="61"/>
      <c r="EE8" s="61"/>
      <c r="EF8" s="61"/>
      <c r="EG8" s="61"/>
      <c r="EH8" s="61"/>
      <c r="EI8" s="61"/>
      <c r="EJ8" s="61"/>
      <c r="EK8" s="61"/>
      <c r="EL8" s="61"/>
      <c r="EM8" s="61"/>
      <c r="EN8" s="61"/>
      <c r="EO8" s="61"/>
      <c r="EP8" s="61"/>
      <c r="EQ8" s="61"/>
      <c r="ER8" s="61"/>
      <c r="ES8" s="61"/>
      <c r="ET8" s="61"/>
      <c r="EU8" s="61"/>
      <c r="EV8" s="61"/>
      <c r="EW8" s="61"/>
      <c r="EX8" s="61"/>
      <c r="EY8" s="61"/>
      <c r="EZ8" s="61"/>
      <c r="FA8" s="61"/>
      <c r="FB8" s="61"/>
      <c r="FC8" s="61"/>
      <c r="FD8" s="61"/>
      <c r="FE8" s="61"/>
      <c r="FF8" s="61"/>
      <c r="FG8" s="61"/>
      <c r="FH8" s="61"/>
      <c r="FI8" s="61"/>
      <c r="FJ8" s="61"/>
      <c r="FK8" s="61"/>
      <c r="FL8" s="61"/>
      <c r="FM8" s="61"/>
      <c r="FN8" s="61"/>
      <c r="FO8" s="61"/>
      <c r="FP8" s="61"/>
      <c r="FQ8" s="61"/>
      <c r="FR8" s="61"/>
      <c r="FS8" s="61"/>
      <c r="FT8" s="61"/>
      <c r="FU8" s="61"/>
      <c r="FV8" s="61"/>
      <c r="FW8" s="61"/>
      <c r="FX8" s="61"/>
      <c r="FY8" s="61"/>
      <c r="FZ8" s="61"/>
      <c r="GA8" s="61"/>
      <c r="GB8" s="61"/>
      <c r="GC8" s="61"/>
      <c r="GD8" s="61"/>
      <c r="GE8" s="61"/>
      <c r="GF8" s="61"/>
      <c r="GG8" s="61"/>
      <c r="GH8" s="61"/>
      <c r="GI8" s="61"/>
      <c r="GJ8" s="61"/>
      <c r="GK8" s="61"/>
      <c r="GL8" s="61"/>
      <c r="GM8" s="61"/>
      <c r="GN8" s="61"/>
      <c r="GO8" s="61"/>
      <c r="GP8" s="61"/>
      <c r="GQ8" s="61"/>
      <c r="GR8" s="61"/>
      <c r="GS8" s="61"/>
      <c r="GT8" s="61"/>
      <c r="GU8" s="61"/>
      <c r="GV8" s="61"/>
      <c r="GW8" s="61"/>
      <c r="GX8" s="61"/>
      <c r="GY8" s="61"/>
      <c r="GZ8" s="61"/>
      <c r="HA8" s="61"/>
      <c r="HB8" s="61"/>
      <c r="HC8" s="61"/>
      <c r="HD8" s="61"/>
      <c r="HE8" s="61"/>
      <c r="HF8" s="61"/>
      <c r="HG8" s="61"/>
      <c r="HH8" s="61"/>
      <c r="HI8" s="61"/>
      <c r="HJ8" s="61"/>
      <c r="HK8" s="61"/>
      <c r="HL8" s="61"/>
      <c r="HM8" s="61"/>
      <c r="HN8" s="61"/>
      <c r="HO8" s="61"/>
      <c r="HP8" s="61"/>
      <c r="HQ8" s="61"/>
      <c r="HR8" s="61"/>
      <c r="HS8" s="61"/>
      <c r="HT8" s="61"/>
      <c r="HU8" s="61"/>
      <c r="HV8" s="61"/>
      <c r="HW8" s="61"/>
      <c r="HX8" s="61"/>
      <c r="HY8" s="61"/>
      <c r="HZ8" s="61"/>
      <c r="IA8" s="61"/>
      <c r="IB8" s="61"/>
      <c r="IC8" s="61"/>
      <c r="ID8" s="61"/>
      <c r="IE8" s="61"/>
      <c r="IF8" s="61"/>
      <c r="IG8" s="61"/>
      <c r="IH8" s="61"/>
      <c r="II8" s="61"/>
      <c r="IJ8" s="61"/>
      <c r="IK8" s="61"/>
      <c r="IL8" s="61"/>
      <c r="IM8" s="61"/>
      <c r="IN8" s="61"/>
      <c r="IO8" s="61"/>
      <c r="IP8" s="61"/>
      <c r="IQ8" s="61"/>
    </row>
    <row r="9" s="1" customFormat="1" ht="15.75" customHeight="1" spans="1:251">
      <c r="A9" s="67" t="s">
        <v>14</v>
      </c>
      <c r="B9" s="68">
        <v>0</v>
      </c>
      <c r="C9" s="66" t="s">
        <v>15</v>
      </c>
      <c r="D9" s="11">
        <v>300</v>
      </c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61"/>
      <c r="BM9" s="61"/>
      <c r="BN9" s="61"/>
      <c r="BO9" s="61"/>
      <c r="BP9" s="61"/>
      <c r="BQ9" s="61"/>
      <c r="BR9" s="61"/>
      <c r="BS9" s="61"/>
      <c r="BT9" s="61"/>
      <c r="BU9" s="61"/>
      <c r="BV9" s="61"/>
      <c r="BW9" s="61"/>
      <c r="BX9" s="61"/>
      <c r="BY9" s="61"/>
      <c r="BZ9" s="61"/>
      <c r="CA9" s="61"/>
      <c r="CB9" s="61"/>
      <c r="CC9" s="61"/>
      <c r="CD9" s="61"/>
      <c r="CE9" s="61"/>
      <c r="CF9" s="61"/>
      <c r="CG9" s="61"/>
      <c r="CH9" s="61"/>
      <c r="CI9" s="61"/>
      <c r="CJ9" s="61"/>
      <c r="CK9" s="61"/>
      <c r="CL9" s="61"/>
      <c r="CM9" s="61"/>
      <c r="CN9" s="61"/>
      <c r="CO9" s="61"/>
      <c r="CP9" s="61"/>
      <c r="CQ9" s="61"/>
      <c r="CR9" s="61"/>
      <c r="CS9" s="61"/>
      <c r="CT9" s="61"/>
      <c r="CU9" s="61"/>
      <c r="CV9" s="61"/>
      <c r="CW9" s="61"/>
      <c r="CX9" s="61"/>
      <c r="CY9" s="61"/>
      <c r="CZ9" s="61"/>
      <c r="DA9" s="61"/>
      <c r="DB9" s="61"/>
      <c r="DC9" s="61"/>
      <c r="DD9" s="61"/>
      <c r="DE9" s="61"/>
      <c r="DF9" s="61"/>
      <c r="DG9" s="61"/>
      <c r="DH9" s="61"/>
      <c r="DI9" s="61"/>
      <c r="DJ9" s="61"/>
      <c r="DK9" s="61"/>
      <c r="DL9" s="61"/>
      <c r="DM9" s="61"/>
      <c r="DN9" s="61"/>
      <c r="DO9" s="61"/>
      <c r="DP9" s="61"/>
      <c r="DQ9" s="61"/>
      <c r="DR9" s="61"/>
      <c r="DS9" s="61"/>
      <c r="DT9" s="61"/>
      <c r="DU9" s="61"/>
      <c r="DV9" s="61"/>
      <c r="DW9" s="61"/>
      <c r="DX9" s="61"/>
      <c r="DY9" s="61"/>
      <c r="DZ9" s="61"/>
      <c r="EA9" s="61"/>
      <c r="EB9" s="61"/>
      <c r="EC9" s="61"/>
      <c r="ED9" s="61"/>
      <c r="EE9" s="61"/>
      <c r="EF9" s="61"/>
      <c r="EG9" s="61"/>
      <c r="EH9" s="61"/>
      <c r="EI9" s="61"/>
      <c r="EJ9" s="61"/>
      <c r="EK9" s="61"/>
      <c r="EL9" s="61"/>
      <c r="EM9" s="61"/>
      <c r="EN9" s="61"/>
      <c r="EO9" s="61"/>
      <c r="EP9" s="61"/>
      <c r="EQ9" s="61"/>
      <c r="ER9" s="61"/>
      <c r="ES9" s="61"/>
      <c r="ET9" s="61"/>
      <c r="EU9" s="61"/>
      <c r="EV9" s="61"/>
      <c r="EW9" s="61"/>
      <c r="EX9" s="61"/>
      <c r="EY9" s="61"/>
      <c r="EZ9" s="61"/>
      <c r="FA9" s="61"/>
      <c r="FB9" s="61"/>
      <c r="FC9" s="61"/>
      <c r="FD9" s="61"/>
      <c r="FE9" s="61"/>
      <c r="FF9" s="61"/>
      <c r="FG9" s="61"/>
      <c r="FH9" s="61"/>
      <c r="FI9" s="61"/>
      <c r="FJ9" s="61"/>
      <c r="FK9" s="61"/>
      <c r="FL9" s="61"/>
      <c r="FM9" s="61"/>
      <c r="FN9" s="61"/>
      <c r="FO9" s="61"/>
      <c r="FP9" s="61"/>
      <c r="FQ9" s="61"/>
      <c r="FR9" s="61"/>
      <c r="FS9" s="61"/>
      <c r="FT9" s="61"/>
      <c r="FU9" s="61"/>
      <c r="FV9" s="61"/>
      <c r="FW9" s="61"/>
      <c r="FX9" s="61"/>
      <c r="FY9" s="61"/>
      <c r="FZ9" s="61"/>
      <c r="GA9" s="61"/>
      <c r="GB9" s="61"/>
      <c r="GC9" s="61"/>
      <c r="GD9" s="61"/>
      <c r="GE9" s="61"/>
      <c r="GF9" s="61"/>
      <c r="GG9" s="61"/>
      <c r="GH9" s="61"/>
      <c r="GI9" s="61"/>
      <c r="GJ9" s="61"/>
      <c r="GK9" s="61"/>
      <c r="GL9" s="61"/>
      <c r="GM9" s="61"/>
      <c r="GN9" s="61"/>
      <c r="GO9" s="61"/>
      <c r="GP9" s="61"/>
      <c r="GQ9" s="61"/>
      <c r="GR9" s="61"/>
      <c r="GS9" s="61"/>
      <c r="GT9" s="61"/>
      <c r="GU9" s="61"/>
      <c r="GV9" s="61"/>
      <c r="GW9" s="61"/>
      <c r="GX9" s="61"/>
      <c r="GY9" s="61"/>
      <c r="GZ9" s="61"/>
      <c r="HA9" s="61"/>
      <c r="HB9" s="61"/>
      <c r="HC9" s="61"/>
      <c r="HD9" s="61"/>
      <c r="HE9" s="61"/>
      <c r="HF9" s="61"/>
      <c r="HG9" s="61"/>
      <c r="HH9" s="61"/>
      <c r="HI9" s="61"/>
      <c r="HJ9" s="61"/>
      <c r="HK9" s="61"/>
      <c r="HL9" s="61"/>
      <c r="HM9" s="61"/>
      <c r="HN9" s="61"/>
      <c r="HO9" s="61"/>
      <c r="HP9" s="61"/>
      <c r="HQ9" s="61"/>
      <c r="HR9" s="61"/>
      <c r="HS9" s="61"/>
      <c r="HT9" s="61"/>
      <c r="HU9" s="61"/>
      <c r="HV9" s="61"/>
      <c r="HW9" s="61"/>
      <c r="HX9" s="61"/>
      <c r="HY9" s="61"/>
      <c r="HZ9" s="61"/>
      <c r="IA9" s="61"/>
      <c r="IB9" s="61"/>
      <c r="IC9" s="61"/>
      <c r="ID9" s="61"/>
      <c r="IE9" s="61"/>
      <c r="IF9" s="61"/>
      <c r="IG9" s="61"/>
      <c r="IH9" s="61"/>
      <c r="II9" s="61"/>
      <c r="IJ9" s="61"/>
      <c r="IK9" s="61"/>
      <c r="IL9" s="61"/>
      <c r="IM9" s="61"/>
      <c r="IN9" s="61"/>
      <c r="IO9" s="61"/>
      <c r="IP9" s="61"/>
      <c r="IQ9" s="61"/>
    </row>
    <row r="10" s="1" customFormat="1" ht="15.75" customHeight="1" spans="1:251">
      <c r="A10" s="65" t="s">
        <v>16</v>
      </c>
      <c r="B10" s="68">
        <v>0</v>
      </c>
      <c r="C10" s="66" t="s">
        <v>17</v>
      </c>
      <c r="D10" s="11">
        <v>238.347</v>
      </c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  <c r="CI10" s="61"/>
      <c r="CJ10" s="61"/>
      <c r="CK10" s="61"/>
      <c r="CL10" s="61"/>
      <c r="CM10" s="61"/>
      <c r="CN10" s="61"/>
      <c r="CO10" s="61"/>
      <c r="CP10" s="61"/>
      <c r="CQ10" s="61"/>
      <c r="CR10" s="61"/>
      <c r="CS10" s="61"/>
      <c r="CT10" s="61"/>
      <c r="CU10" s="61"/>
      <c r="CV10" s="61"/>
      <c r="CW10" s="61"/>
      <c r="CX10" s="61"/>
      <c r="CY10" s="61"/>
      <c r="CZ10" s="61"/>
      <c r="DA10" s="61"/>
      <c r="DB10" s="61"/>
      <c r="DC10" s="61"/>
      <c r="DD10" s="61"/>
      <c r="DE10" s="61"/>
      <c r="DF10" s="61"/>
      <c r="DG10" s="61"/>
      <c r="DH10" s="61"/>
      <c r="DI10" s="61"/>
      <c r="DJ10" s="61"/>
      <c r="DK10" s="61"/>
      <c r="DL10" s="61"/>
      <c r="DM10" s="61"/>
      <c r="DN10" s="61"/>
      <c r="DO10" s="61"/>
      <c r="DP10" s="61"/>
      <c r="DQ10" s="61"/>
      <c r="DR10" s="61"/>
      <c r="DS10" s="61"/>
      <c r="DT10" s="61"/>
      <c r="DU10" s="61"/>
      <c r="DV10" s="61"/>
      <c r="DW10" s="61"/>
      <c r="DX10" s="61"/>
      <c r="DY10" s="61"/>
      <c r="DZ10" s="61"/>
      <c r="EA10" s="61"/>
      <c r="EB10" s="61"/>
      <c r="EC10" s="61"/>
      <c r="ED10" s="61"/>
      <c r="EE10" s="61"/>
      <c r="EF10" s="61"/>
      <c r="EG10" s="61"/>
      <c r="EH10" s="61"/>
      <c r="EI10" s="61"/>
      <c r="EJ10" s="61"/>
      <c r="EK10" s="61"/>
      <c r="EL10" s="61"/>
      <c r="EM10" s="61"/>
      <c r="EN10" s="61"/>
      <c r="EO10" s="61"/>
      <c r="EP10" s="61"/>
      <c r="EQ10" s="61"/>
      <c r="ER10" s="61"/>
      <c r="ES10" s="61"/>
      <c r="ET10" s="61"/>
      <c r="EU10" s="61"/>
      <c r="EV10" s="61"/>
      <c r="EW10" s="61"/>
      <c r="EX10" s="61"/>
      <c r="EY10" s="61"/>
      <c r="EZ10" s="61"/>
      <c r="FA10" s="61"/>
      <c r="FB10" s="61"/>
      <c r="FC10" s="61"/>
      <c r="FD10" s="61"/>
      <c r="FE10" s="61"/>
      <c r="FF10" s="61"/>
      <c r="FG10" s="61"/>
      <c r="FH10" s="61"/>
      <c r="FI10" s="61"/>
      <c r="FJ10" s="61"/>
      <c r="FK10" s="61"/>
      <c r="FL10" s="61"/>
      <c r="FM10" s="61"/>
      <c r="FN10" s="61"/>
      <c r="FO10" s="61"/>
      <c r="FP10" s="61"/>
      <c r="FQ10" s="61"/>
      <c r="FR10" s="61"/>
      <c r="FS10" s="61"/>
      <c r="FT10" s="61"/>
      <c r="FU10" s="61"/>
      <c r="FV10" s="61"/>
      <c r="FW10" s="61"/>
      <c r="FX10" s="61"/>
      <c r="FY10" s="61"/>
      <c r="FZ10" s="61"/>
      <c r="GA10" s="61"/>
      <c r="GB10" s="61"/>
      <c r="GC10" s="61"/>
      <c r="GD10" s="61"/>
      <c r="GE10" s="61"/>
      <c r="GF10" s="61"/>
      <c r="GG10" s="61"/>
      <c r="GH10" s="61"/>
      <c r="GI10" s="61"/>
      <c r="GJ10" s="61"/>
      <c r="GK10" s="61"/>
      <c r="GL10" s="61"/>
      <c r="GM10" s="61"/>
      <c r="GN10" s="61"/>
      <c r="GO10" s="61"/>
      <c r="GP10" s="61"/>
      <c r="GQ10" s="61"/>
      <c r="GR10" s="61"/>
      <c r="GS10" s="61"/>
      <c r="GT10" s="61"/>
      <c r="GU10" s="61"/>
      <c r="GV10" s="61"/>
      <c r="GW10" s="61"/>
      <c r="GX10" s="61"/>
      <c r="GY10" s="61"/>
      <c r="GZ10" s="61"/>
      <c r="HA10" s="61"/>
      <c r="HB10" s="61"/>
      <c r="HC10" s="61"/>
      <c r="HD10" s="61"/>
      <c r="HE10" s="61"/>
      <c r="HF10" s="61"/>
      <c r="HG10" s="61"/>
      <c r="HH10" s="61"/>
      <c r="HI10" s="61"/>
      <c r="HJ10" s="61"/>
      <c r="HK10" s="61"/>
      <c r="HL10" s="61"/>
      <c r="HM10" s="61"/>
      <c r="HN10" s="61"/>
      <c r="HO10" s="61"/>
      <c r="HP10" s="61"/>
      <c r="HQ10" s="61"/>
      <c r="HR10" s="61"/>
      <c r="HS10" s="61"/>
      <c r="HT10" s="61"/>
      <c r="HU10" s="61"/>
      <c r="HV10" s="61"/>
      <c r="HW10" s="61"/>
      <c r="HX10" s="61"/>
      <c r="HY10" s="61"/>
      <c r="HZ10" s="61"/>
      <c r="IA10" s="61"/>
      <c r="IB10" s="61"/>
      <c r="IC10" s="61"/>
      <c r="ID10" s="61"/>
      <c r="IE10" s="61"/>
      <c r="IF10" s="61"/>
      <c r="IG10" s="61"/>
      <c r="IH10" s="61"/>
      <c r="II10" s="61"/>
      <c r="IJ10" s="61"/>
      <c r="IK10" s="61"/>
      <c r="IL10" s="61"/>
      <c r="IM10" s="61"/>
      <c r="IN10" s="61"/>
      <c r="IO10" s="61"/>
      <c r="IP10" s="61"/>
      <c r="IQ10" s="61"/>
    </row>
    <row r="11" s="1" customFormat="1" ht="15.75" customHeight="1" spans="1:251">
      <c r="A11" s="67" t="s">
        <v>18</v>
      </c>
      <c r="B11" s="68">
        <v>0</v>
      </c>
      <c r="C11" s="66" t="s">
        <v>19</v>
      </c>
      <c r="D11" s="11">
        <v>31.125456</v>
      </c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  <c r="BM11" s="61"/>
      <c r="BN11" s="61"/>
      <c r="BO11" s="61"/>
      <c r="BP11" s="61"/>
      <c r="BQ11" s="61"/>
      <c r="BR11" s="61"/>
      <c r="BS11" s="61"/>
      <c r="BT11" s="61"/>
      <c r="BU11" s="61"/>
      <c r="BV11" s="61"/>
      <c r="BW11" s="61"/>
      <c r="BX11" s="61"/>
      <c r="BY11" s="61"/>
      <c r="BZ11" s="61"/>
      <c r="CA11" s="61"/>
      <c r="CB11" s="61"/>
      <c r="CC11" s="61"/>
      <c r="CD11" s="61"/>
      <c r="CE11" s="61"/>
      <c r="CF11" s="61"/>
      <c r="CG11" s="61"/>
      <c r="CH11" s="61"/>
      <c r="CI11" s="61"/>
      <c r="CJ11" s="61"/>
      <c r="CK11" s="61"/>
      <c r="CL11" s="61"/>
      <c r="CM11" s="61"/>
      <c r="CN11" s="61"/>
      <c r="CO11" s="61"/>
      <c r="CP11" s="61"/>
      <c r="CQ11" s="61"/>
      <c r="CR11" s="61"/>
      <c r="CS11" s="61"/>
      <c r="CT11" s="61"/>
      <c r="CU11" s="61"/>
      <c r="CV11" s="61"/>
      <c r="CW11" s="61"/>
      <c r="CX11" s="61"/>
      <c r="CY11" s="61"/>
      <c r="CZ11" s="61"/>
      <c r="DA11" s="61"/>
      <c r="DB11" s="61"/>
      <c r="DC11" s="61"/>
      <c r="DD11" s="61"/>
      <c r="DE11" s="61"/>
      <c r="DF11" s="61"/>
      <c r="DG11" s="61"/>
      <c r="DH11" s="61"/>
      <c r="DI11" s="61"/>
      <c r="DJ11" s="61"/>
      <c r="DK11" s="61"/>
      <c r="DL11" s="61"/>
      <c r="DM11" s="61"/>
      <c r="DN11" s="61"/>
      <c r="DO11" s="61"/>
      <c r="DP11" s="61"/>
      <c r="DQ11" s="61"/>
      <c r="DR11" s="61"/>
      <c r="DS11" s="61"/>
      <c r="DT11" s="61"/>
      <c r="DU11" s="61"/>
      <c r="DV11" s="61"/>
      <c r="DW11" s="61"/>
      <c r="DX11" s="61"/>
      <c r="DY11" s="61"/>
      <c r="DZ11" s="61"/>
      <c r="EA11" s="61"/>
      <c r="EB11" s="61"/>
      <c r="EC11" s="61"/>
      <c r="ED11" s="61"/>
      <c r="EE11" s="61"/>
      <c r="EF11" s="61"/>
      <c r="EG11" s="61"/>
      <c r="EH11" s="61"/>
      <c r="EI11" s="61"/>
      <c r="EJ11" s="61"/>
      <c r="EK11" s="61"/>
      <c r="EL11" s="61"/>
      <c r="EM11" s="61"/>
      <c r="EN11" s="61"/>
      <c r="EO11" s="61"/>
      <c r="EP11" s="61"/>
      <c r="EQ11" s="61"/>
      <c r="ER11" s="61"/>
      <c r="ES11" s="61"/>
      <c r="ET11" s="61"/>
      <c r="EU11" s="61"/>
      <c r="EV11" s="61"/>
      <c r="EW11" s="61"/>
      <c r="EX11" s="61"/>
      <c r="EY11" s="61"/>
      <c r="EZ11" s="61"/>
      <c r="FA11" s="61"/>
      <c r="FB11" s="61"/>
      <c r="FC11" s="61"/>
      <c r="FD11" s="61"/>
      <c r="FE11" s="61"/>
      <c r="FF11" s="61"/>
      <c r="FG11" s="61"/>
      <c r="FH11" s="61"/>
      <c r="FI11" s="61"/>
      <c r="FJ11" s="61"/>
      <c r="FK11" s="61"/>
      <c r="FL11" s="61"/>
      <c r="FM11" s="61"/>
      <c r="FN11" s="61"/>
      <c r="FO11" s="61"/>
      <c r="FP11" s="61"/>
      <c r="FQ11" s="61"/>
      <c r="FR11" s="61"/>
      <c r="FS11" s="61"/>
      <c r="FT11" s="61"/>
      <c r="FU11" s="61"/>
      <c r="FV11" s="61"/>
      <c r="FW11" s="61"/>
      <c r="FX11" s="61"/>
      <c r="FY11" s="61"/>
      <c r="FZ11" s="61"/>
      <c r="GA11" s="61"/>
      <c r="GB11" s="61"/>
      <c r="GC11" s="61"/>
      <c r="GD11" s="61"/>
      <c r="GE11" s="61"/>
      <c r="GF11" s="61"/>
      <c r="GG11" s="61"/>
      <c r="GH11" s="61"/>
      <c r="GI11" s="61"/>
      <c r="GJ11" s="61"/>
      <c r="GK11" s="61"/>
      <c r="GL11" s="61"/>
      <c r="GM11" s="61"/>
      <c r="GN11" s="61"/>
      <c r="GO11" s="61"/>
      <c r="GP11" s="61"/>
      <c r="GQ11" s="61"/>
      <c r="GR11" s="61"/>
      <c r="GS11" s="61"/>
      <c r="GT11" s="61"/>
      <c r="GU11" s="61"/>
      <c r="GV11" s="61"/>
      <c r="GW11" s="61"/>
      <c r="GX11" s="61"/>
      <c r="GY11" s="61"/>
      <c r="GZ11" s="61"/>
      <c r="HA11" s="61"/>
      <c r="HB11" s="61"/>
      <c r="HC11" s="61"/>
      <c r="HD11" s="61"/>
      <c r="HE11" s="61"/>
      <c r="HF11" s="61"/>
      <c r="HG11" s="61"/>
      <c r="HH11" s="61"/>
      <c r="HI11" s="61"/>
      <c r="HJ11" s="61"/>
      <c r="HK11" s="61"/>
      <c r="HL11" s="61"/>
      <c r="HM11" s="61"/>
      <c r="HN11" s="61"/>
      <c r="HO11" s="61"/>
      <c r="HP11" s="61"/>
      <c r="HQ11" s="61"/>
      <c r="HR11" s="61"/>
      <c r="HS11" s="61"/>
      <c r="HT11" s="61"/>
      <c r="HU11" s="61"/>
      <c r="HV11" s="61"/>
      <c r="HW11" s="61"/>
      <c r="HX11" s="61"/>
      <c r="HY11" s="61"/>
      <c r="HZ11" s="61"/>
      <c r="IA11" s="61"/>
      <c r="IB11" s="61"/>
      <c r="IC11" s="61"/>
      <c r="ID11" s="61"/>
      <c r="IE11" s="61"/>
      <c r="IF11" s="61"/>
      <c r="IG11" s="61"/>
      <c r="IH11" s="61"/>
      <c r="II11" s="61"/>
      <c r="IJ11" s="61"/>
      <c r="IK11" s="61"/>
      <c r="IL11" s="61"/>
      <c r="IM11" s="61"/>
      <c r="IN11" s="61"/>
      <c r="IO11" s="61"/>
      <c r="IP11" s="61"/>
      <c r="IQ11" s="61"/>
    </row>
    <row r="12" s="1" customFormat="1" ht="15.75" customHeight="1" spans="1:251">
      <c r="A12" s="67" t="s">
        <v>20</v>
      </c>
      <c r="B12" s="68">
        <v>0</v>
      </c>
      <c r="C12" s="66" t="s">
        <v>21</v>
      </c>
      <c r="D12" s="11">
        <v>4.73165</v>
      </c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1"/>
      <c r="CA12" s="61"/>
      <c r="CB12" s="61"/>
      <c r="CC12" s="61"/>
      <c r="CD12" s="61"/>
      <c r="CE12" s="61"/>
      <c r="CF12" s="61"/>
      <c r="CG12" s="61"/>
      <c r="CH12" s="61"/>
      <c r="CI12" s="61"/>
      <c r="CJ12" s="61"/>
      <c r="CK12" s="61"/>
      <c r="CL12" s="61"/>
      <c r="CM12" s="61"/>
      <c r="CN12" s="61"/>
      <c r="CO12" s="61"/>
      <c r="CP12" s="61"/>
      <c r="CQ12" s="61"/>
      <c r="CR12" s="61"/>
      <c r="CS12" s="61"/>
      <c r="CT12" s="61"/>
      <c r="CU12" s="61"/>
      <c r="CV12" s="61"/>
      <c r="CW12" s="61"/>
      <c r="CX12" s="61"/>
      <c r="CY12" s="61"/>
      <c r="CZ12" s="61"/>
      <c r="DA12" s="61"/>
      <c r="DB12" s="61"/>
      <c r="DC12" s="61"/>
      <c r="DD12" s="61"/>
      <c r="DE12" s="61"/>
      <c r="DF12" s="61"/>
      <c r="DG12" s="61"/>
      <c r="DH12" s="61"/>
      <c r="DI12" s="61"/>
      <c r="DJ12" s="61"/>
      <c r="DK12" s="61"/>
      <c r="DL12" s="61"/>
      <c r="DM12" s="61"/>
      <c r="DN12" s="61"/>
      <c r="DO12" s="61"/>
      <c r="DP12" s="61"/>
      <c r="DQ12" s="61"/>
      <c r="DR12" s="61"/>
      <c r="DS12" s="61"/>
      <c r="DT12" s="61"/>
      <c r="DU12" s="61"/>
      <c r="DV12" s="61"/>
      <c r="DW12" s="61"/>
      <c r="DX12" s="61"/>
      <c r="DY12" s="61"/>
      <c r="DZ12" s="61"/>
      <c r="EA12" s="61"/>
      <c r="EB12" s="61"/>
      <c r="EC12" s="61"/>
      <c r="ED12" s="61"/>
      <c r="EE12" s="61"/>
      <c r="EF12" s="61"/>
      <c r="EG12" s="61"/>
      <c r="EH12" s="61"/>
      <c r="EI12" s="61"/>
      <c r="EJ12" s="61"/>
      <c r="EK12" s="61"/>
      <c r="EL12" s="61"/>
      <c r="EM12" s="61"/>
      <c r="EN12" s="61"/>
      <c r="EO12" s="61"/>
      <c r="EP12" s="61"/>
      <c r="EQ12" s="61"/>
      <c r="ER12" s="61"/>
      <c r="ES12" s="61"/>
      <c r="ET12" s="61"/>
      <c r="EU12" s="61"/>
      <c r="EV12" s="61"/>
      <c r="EW12" s="61"/>
      <c r="EX12" s="61"/>
      <c r="EY12" s="61"/>
      <c r="EZ12" s="61"/>
      <c r="FA12" s="61"/>
      <c r="FB12" s="61"/>
      <c r="FC12" s="61"/>
      <c r="FD12" s="61"/>
      <c r="FE12" s="61"/>
      <c r="FF12" s="61"/>
      <c r="FG12" s="61"/>
      <c r="FH12" s="61"/>
      <c r="FI12" s="61"/>
      <c r="FJ12" s="61"/>
      <c r="FK12" s="61"/>
      <c r="FL12" s="61"/>
      <c r="FM12" s="61"/>
      <c r="FN12" s="61"/>
      <c r="FO12" s="61"/>
      <c r="FP12" s="61"/>
      <c r="FQ12" s="61"/>
      <c r="FR12" s="61"/>
      <c r="FS12" s="61"/>
      <c r="FT12" s="61"/>
      <c r="FU12" s="61"/>
      <c r="FV12" s="61"/>
      <c r="FW12" s="61"/>
      <c r="FX12" s="61"/>
      <c r="FY12" s="61"/>
      <c r="FZ12" s="61"/>
      <c r="GA12" s="61"/>
      <c r="GB12" s="61"/>
      <c r="GC12" s="61"/>
      <c r="GD12" s="61"/>
      <c r="GE12" s="61"/>
      <c r="GF12" s="61"/>
      <c r="GG12" s="61"/>
      <c r="GH12" s="61"/>
      <c r="GI12" s="61"/>
      <c r="GJ12" s="61"/>
      <c r="GK12" s="61"/>
      <c r="GL12" s="61"/>
      <c r="GM12" s="61"/>
      <c r="GN12" s="61"/>
      <c r="GO12" s="61"/>
      <c r="GP12" s="61"/>
      <c r="GQ12" s="61"/>
      <c r="GR12" s="61"/>
      <c r="GS12" s="61"/>
      <c r="GT12" s="61"/>
      <c r="GU12" s="61"/>
      <c r="GV12" s="61"/>
      <c r="GW12" s="61"/>
      <c r="GX12" s="61"/>
      <c r="GY12" s="61"/>
      <c r="GZ12" s="61"/>
      <c r="HA12" s="61"/>
      <c r="HB12" s="61"/>
      <c r="HC12" s="61"/>
      <c r="HD12" s="61"/>
      <c r="HE12" s="61"/>
      <c r="HF12" s="61"/>
      <c r="HG12" s="61"/>
      <c r="HH12" s="61"/>
      <c r="HI12" s="61"/>
      <c r="HJ12" s="61"/>
      <c r="HK12" s="61"/>
      <c r="HL12" s="61"/>
      <c r="HM12" s="61"/>
      <c r="HN12" s="61"/>
      <c r="HO12" s="61"/>
      <c r="HP12" s="61"/>
      <c r="HQ12" s="61"/>
      <c r="HR12" s="61"/>
      <c r="HS12" s="61"/>
      <c r="HT12" s="61"/>
      <c r="HU12" s="61"/>
      <c r="HV12" s="61"/>
      <c r="HW12" s="61"/>
      <c r="HX12" s="61"/>
      <c r="HY12" s="61"/>
      <c r="HZ12" s="61"/>
      <c r="IA12" s="61"/>
      <c r="IB12" s="61"/>
      <c r="IC12" s="61"/>
      <c r="ID12" s="61"/>
      <c r="IE12" s="61"/>
      <c r="IF12" s="61"/>
      <c r="IG12" s="61"/>
      <c r="IH12" s="61"/>
      <c r="II12" s="61"/>
      <c r="IJ12" s="61"/>
      <c r="IK12" s="61"/>
      <c r="IL12" s="61"/>
      <c r="IM12" s="61"/>
      <c r="IN12" s="61"/>
      <c r="IO12" s="61"/>
      <c r="IP12" s="61"/>
      <c r="IQ12" s="61"/>
    </row>
    <row r="13" s="1" customFormat="1" ht="15.75" customHeight="1" spans="1:251">
      <c r="A13" s="67" t="s">
        <v>22</v>
      </c>
      <c r="B13" s="68">
        <v>0</v>
      </c>
      <c r="C13" s="66" t="s">
        <v>23</v>
      </c>
      <c r="D13" s="11">
        <v>2.85</v>
      </c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  <c r="BH13" s="61"/>
      <c r="BI13" s="61"/>
      <c r="BJ13" s="61"/>
      <c r="BK13" s="61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  <c r="CA13" s="61"/>
      <c r="CB13" s="61"/>
      <c r="CC13" s="61"/>
      <c r="CD13" s="61"/>
      <c r="CE13" s="61"/>
      <c r="CF13" s="61"/>
      <c r="CG13" s="61"/>
      <c r="CH13" s="61"/>
      <c r="CI13" s="61"/>
      <c r="CJ13" s="61"/>
      <c r="CK13" s="61"/>
      <c r="CL13" s="61"/>
      <c r="CM13" s="61"/>
      <c r="CN13" s="61"/>
      <c r="CO13" s="61"/>
      <c r="CP13" s="61"/>
      <c r="CQ13" s="61"/>
      <c r="CR13" s="61"/>
      <c r="CS13" s="61"/>
      <c r="CT13" s="61"/>
      <c r="CU13" s="61"/>
      <c r="CV13" s="61"/>
      <c r="CW13" s="61"/>
      <c r="CX13" s="61"/>
      <c r="CY13" s="61"/>
      <c r="CZ13" s="61"/>
      <c r="DA13" s="61"/>
      <c r="DB13" s="61"/>
      <c r="DC13" s="61"/>
      <c r="DD13" s="61"/>
      <c r="DE13" s="61"/>
      <c r="DF13" s="61"/>
      <c r="DG13" s="61"/>
      <c r="DH13" s="61"/>
      <c r="DI13" s="61"/>
      <c r="DJ13" s="61"/>
      <c r="DK13" s="61"/>
      <c r="DL13" s="61"/>
      <c r="DM13" s="61"/>
      <c r="DN13" s="61"/>
      <c r="DO13" s="61"/>
      <c r="DP13" s="61"/>
      <c r="DQ13" s="61"/>
      <c r="DR13" s="61"/>
      <c r="DS13" s="61"/>
      <c r="DT13" s="61"/>
      <c r="DU13" s="61"/>
      <c r="DV13" s="61"/>
      <c r="DW13" s="61"/>
      <c r="DX13" s="61"/>
      <c r="DY13" s="61"/>
      <c r="DZ13" s="61"/>
      <c r="EA13" s="61"/>
      <c r="EB13" s="61"/>
      <c r="EC13" s="61"/>
      <c r="ED13" s="61"/>
      <c r="EE13" s="61"/>
      <c r="EF13" s="61"/>
      <c r="EG13" s="61"/>
      <c r="EH13" s="61"/>
      <c r="EI13" s="61"/>
      <c r="EJ13" s="61"/>
      <c r="EK13" s="61"/>
      <c r="EL13" s="61"/>
      <c r="EM13" s="61"/>
      <c r="EN13" s="61"/>
      <c r="EO13" s="61"/>
      <c r="EP13" s="61"/>
      <c r="EQ13" s="61"/>
      <c r="ER13" s="61"/>
      <c r="ES13" s="61"/>
      <c r="ET13" s="61"/>
      <c r="EU13" s="61"/>
      <c r="EV13" s="61"/>
      <c r="EW13" s="61"/>
      <c r="EX13" s="61"/>
      <c r="EY13" s="61"/>
      <c r="EZ13" s="61"/>
      <c r="FA13" s="61"/>
      <c r="FB13" s="61"/>
      <c r="FC13" s="61"/>
      <c r="FD13" s="61"/>
      <c r="FE13" s="61"/>
      <c r="FF13" s="61"/>
      <c r="FG13" s="61"/>
      <c r="FH13" s="61"/>
      <c r="FI13" s="61"/>
      <c r="FJ13" s="61"/>
      <c r="FK13" s="61"/>
      <c r="FL13" s="61"/>
      <c r="FM13" s="61"/>
      <c r="FN13" s="61"/>
      <c r="FO13" s="61"/>
      <c r="FP13" s="61"/>
      <c r="FQ13" s="61"/>
      <c r="FR13" s="61"/>
      <c r="FS13" s="61"/>
      <c r="FT13" s="61"/>
      <c r="FU13" s="61"/>
      <c r="FV13" s="61"/>
      <c r="FW13" s="61"/>
      <c r="FX13" s="61"/>
      <c r="FY13" s="61"/>
      <c r="FZ13" s="61"/>
      <c r="GA13" s="61"/>
      <c r="GB13" s="61"/>
      <c r="GC13" s="61"/>
      <c r="GD13" s="61"/>
      <c r="GE13" s="61"/>
      <c r="GF13" s="61"/>
      <c r="GG13" s="61"/>
      <c r="GH13" s="61"/>
      <c r="GI13" s="61"/>
      <c r="GJ13" s="61"/>
      <c r="GK13" s="61"/>
      <c r="GL13" s="61"/>
      <c r="GM13" s="61"/>
      <c r="GN13" s="61"/>
      <c r="GO13" s="61"/>
      <c r="GP13" s="61"/>
      <c r="GQ13" s="61"/>
      <c r="GR13" s="61"/>
      <c r="GS13" s="61"/>
      <c r="GT13" s="61"/>
      <c r="GU13" s="61"/>
      <c r="GV13" s="61"/>
      <c r="GW13" s="61"/>
      <c r="GX13" s="61"/>
      <c r="GY13" s="61"/>
      <c r="GZ13" s="61"/>
      <c r="HA13" s="61"/>
      <c r="HB13" s="61"/>
      <c r="HC13" s="61"/>
      <c r="HD13" s="61"/>
      <c r="HE13" s="61"/>
      <c r="HF13" s="61"/>
      <c r="HG13" s="61"/>
      <c r="HH13" s="61"/>
      <c r="HI13" s="61"/>
      <c r="HJ13" s="61"/>
      <c r="HK13" s="61"/>
      <c r="HL13" s="61"/>
      <c r="HM13" s="61"/>
      <c r="HN13" s="61"/>
      <c r="HO13" s="61"/>
      <c r="HP13" s="61"/>
      <c r="HQ13" s="61"/>
      <c r="HR13" s="61"/>
      <c r="HS13" s="61"/>
      <c r="HT13" s="61"/>
      <c r="HU13" s="61"/>
      <c r="HV13" s="61"/>
      <c r="HW13" s="61"/>
      <c r="HX13" s="61"/>
      <c r="HY13" s="61"/>
      <c r="HZ13" s="61"/>
      <c r="IA13" s="61"/>
      <c r="IB13" s="61"/>
      <c r="IC13" s="61"/>
      <c r="ID13" s="61"/>
      <c r="IE13" s="61"/>
      <c r="IF13" s="61"/>
      <c r="IG13" s="61"/>
      <c r="IH13" s="61"/>
      <c r="II13" s="61"/>
      <c r="IJ13" s="61"/>
      <c r="IK13" s="61"/>
      <c r="IL13" s="61"/>
      <c r="IM13" s="61"/>
      <c r="IN13" s="61"/>
      <c r="IO13" s="61"/>
      <c r="IP13" s="61"/>
      <c r="IQ13" s="61"/>
    </row>
    <row r="14" s="1" customFormat="1" ht="15.75" customHeight="1" spans="1:251">
      <c r="A14" s="67" t="s">
        <v>24</v>
      </c>
      <c r="B14" s="68">
        <v>0</v>
      </c>
      <c r="C14" s="66"/>
      <c r="D14" s="1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1"/>
      <c r="CH14" s="61"/>
      <c r="CI14" s="61"/>
      <c r="CJ14" s="61"/>
      <c r="CK14" s="61"/>
      <c r="CL14" s="61"/>
      <c r="CM14" s="61"/>
      <c r="CN14" s="61"/>
      <c r="CO14" s="61"/>
      <c r="CP14" s="61"/>
      <c r="CQ14" s="61"/>
      <c r="CR14" s="61"/>
      <c r="CS14" s="61"/>
      <c r="CT14" s="61"/>
      <c r="CU14" s="61"/>
      <c r="CV14" s="61"/>
      <c r="CW14" s="61"/>
      <c r="CX14" s="61"/>
      <c r="CY14" s="61"/>
      <c r="CZ14" s="61"/>
      <c r="DA14" s="61"/>
      <c r="DB14" s="61"/>
      <c r="DC14" s="61"/>
      <c r="DD14" s="61"/>
      <c r="DE14" s="61"/>
      <c r="DF14" s="61"/>
      <c r="DG14" s="61"/>
      <c r="DH14" s="61"/>
      <c r="DI14" s="61"/>
      <c r="DJ14" s="61"/>
      <c r="DK14" s="61"/>
      <c r="DL14" s="61"/>
      <c r="DM14" s="61"/>
      <c r="DN14" s="61"/>
      <c r="DO14" s="61"/>
      <c r="DP14" s="61"/>
      <c r="DQ14" s="61"/>
      <c r="DR14" s="61"/>
      <c r="DS14" s="61"/>
      <c r="DT14" s="61"/>
      <c r="DU14" s="61"/>
      <c r="DV14" s="61"/>
      <c r="DW14" s="61"/>
      <c r="DX14" s="61"/>
      <c r="DY14" s="61"/>
      <c r="DZ14" s="61"/>
      <c r="EA14" s="61"/>
      <c r="EB14" s="61"/>
      <c r="EC14" s="61"/>
      <c r="ED14" s="61"/>
      <c r="EE14" s="61"/>
      <c r="EF14" s="61"/>
      <c r="EG14" s="61"/>
      <c r="EH14" s="61"/>
      <c r="EI14" s="61"/>
      <c r="EJ14" s="61"/>
      <c r="EK14" s="61"/>
      <c r="EL14" s="61"/>
      <c r="EM14" s="61"/>
      <c r="EN14" s="61"/>
      <c r="EO14" s="61"/>
      <c r="EP14" s="61"/>
      <c r="EQ14" s="61"/>
      <c r="ER14" s="61"/>
      <c r="ES14" s="61"/>
      <c r="ET14" s="61"/>
      <c r="EU14" s="61"/>
      <c r="EV14" s="61"/>
      <c r="EW14" s="61"/>
      <c r="EX14" s="61"/>
      <c r="EY14" s="61"/>
      <c r="EZ14" s="61"/>
      <c r="FA14" s="61"/>
      <c r="FB14" s="61"/>
      <c r="FC14" s="61"/>
      <c r="FD14" s="61"/>
      <c r="FE14" s="61"/>
      <c r="FF14" s="61"/>
      <c r="FG14" s="61"/>
      <c r="FH14" s="61"/>
      <c r="FI14" s="61"/>
      <c r="FJ14" s="61"/>
      <c r="FK14" s="61"/>
      <c r="FL14" s="61"/>
      <c r="FM14" s="61"/>
      <c r="FN14" s="61"/>
      <c r="FO14" s="61"/>
      <c r="FP14" s="61"/>
      <c r="FQ14" s="61"/>
      <c r="FR14" s="61"/>
      <c r="FS14" s="61"/>
      <c r="FT14" s="61"/>
      <c r="FU14" s="61"/>
      <c r="FV14" s="61"/>
      <c r="FW14" s="61"/>
      <c r="FX14" s="61"/>
      <c r="FY14" s="61"/>
      <c r="FZ14" s="61"/>
      <c r="GA14" s="61"/>
      <c r="GB14" s="61"/>
      <c r="GC14" s="61"/>
      <c r="GD14" s="61"/>
      <c r="GE14" s="61"/>
      <c r="GF14" s="61"/>
      <c r="GG14" s="61"/>
      <c r="GH14" s="61"/>
      <c r="GI14" s="61"/>
      <c r="GJ14" s="61"/>
      <c r="GK14" s="61"/>
      <c r="GL14" s="61"/>
      <c r="GM14" s="61"/>
      <c r="GN14" s="61"/>
      <c r="GO14" s="61"/>
      <c r="GP14" s="61"/>
      <c r="GQ14" s="61"/>
      <c r="GR14" s="61"/>
      <c r="GS14" s="61"/>
      <c r="GT14" s="61"/>
      <c r="GU14" s="61"/>
      <c r="GV14" s="61"/>
      <c r="GW14" s="61"/>
      <c r="GX14" s="61"/>
      <c r="GY14" s="61"/>
      <c r="GZ14" s="61"/>
      <c r="HA14" s="61"/>
      <c r="HB14" s="61"/>
      <c r="HC14" s="61"/>
      <c r="HD14" s="61"/>
      <c r="HE14" s="61"/>
      <c r="HF14" s="61"/>
      <c r="HG14" s="61"/>
      <c r="HH14" s="61"/>
      <c r="HI14" s="61"/>
      <c r="HJ14" s="61"/>
      <c r="HK14" s="61"/>
      <c r="HL14" s="61"/>
      <c r="HM14" s="61"/>
      <c r="HN14" s="61"/>
      <c r="HO14" s="61"/>
      <c r="HP14" s="61"/>
      <c r="HQ14" s="61"/>
      <c r="HR14" s="61"/>
      <c r="HS14" s="61"/>
      <c r="HT14" s="61"/>
      <c r="HU14" s="61"/>
      <c r="HV14" s="61"/>
      <c r="HW14" s="61"/>
      <c r="HX14" s="61"/>
      <c r="HY14" s="61"/>
      <c r="HZ14" s="61"/>
      <c r="IA14" s="61"/>
      <c r="IB14" s="61"/>
      <c r="IC14" s="61"/>
      <c r="ID14" s="61"/>
      <c r="IE14" s="61"/>
      <c r="IF14" s="61"/>
      <c r="IG14" s="61"/>
      <c r="IH14" s="61"/>
      <c r="II14" s="61"/>
      <c r="IJ14" s="61"/>
      <c r="IK14" s="61"/>
      <c r="IL14" s="61"/>
      <c r="IM14" s="61"/>
      <c r="IN14" s="61"/>
      <c r="IO14" s="61"/>
      <c r="IP14" s="61"/>
      <c r="IQ14" s="61"/>
    </row>
    <row r="15" s="1" customFormat="1" ht="15.75" customHeight="1" spans="1:251">
      <c r="A15" s="67" t="s">
        <v>25</v>
      </c>
      <c r="B15" s="68">
        <v>0</v>
      </c>
      <c r="C15" s="66"/>
      <c r="D15" s="1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61"/>
      <c r="CP15" s="61"/>
      <c r="CQ15" s="61"/>
      <c r="CR15" s="61"/>
      <c r="CS15" s="61"/>
      <c r="CT15" s="61"/>
      <c r="CU15" s="61"/>
      <c r="CV15" s="61"/>
      <c r="CW15" s="61"/>
      <c r="CX15" s="61"/>
      <c r="CY15" s="61"/>
      <c r="CZ15" s="61"/>
      <c r="DA15" s="61"/>
      <c r="DB15" s="61"/>
      <c r="DC15" s="61"/>
      <c r="DD15" s="61"/>
      <c r="DE15" s="61"/>
      <c r="DF15" s="61"/>
      <c r="DG15" s="61"/>
      <c r="DH15" s="61"/>
      <c r="DI15" s="61"/>
      <c r="DJ15" s="61"/>
      <c r="DK15" s="61"/>
      <c r="DL15" s="61"/>
      <c r="DM15" s="61"/>
      <c r="DN15" s="61"/>
      <c r="DO15" s="61"/>
      <c r="DP15" s="61"/>
      <c r="DQ15" s="61"/>
      <c r="DR15" s="61"/>
      <c r="DS15" s="61"/>
      <c r="DT15" s="61"/>
      <c r="DU15" s="61"/>
      <c r="DV15" s="61"/>
      <c r="DW15" s="61"/>
      <c r="DX15" s="61"/>
      <c r="DY15" s="61"/>
      <c r="DZ15" s="61"/>
      <c r="EA15" s="61"/>
      <c r="EB15" s="61"/>
      <c r="EC15" s="61"/>
      <c r="ED15" s="61"/>
      <c r="EE15" s="61"/>
      <c r="EF15" s="61"/>
      <c r="EG15" s="61"/>
      <c r="EH15" s="61"/>
      <c r="EI15" s="61"/>
      <c r="EJ15" s="61"/>
      <c r="EK15" s="61"/>
      <c r="EL15" s="61"/>
      <c r="EM15" s="61"/>
      <c r="EN15" s="61"/>
      <c r="EO15" s="61"/>
      <c r="EP15" s="61"/>
      <c r="EQ15" s="61"/>
      <c r="ER15" s="61"/>
      <c r="ES15" s="61"/>
      <c r="ET15" s="61"/>
      <c r="EU15" s="61"/>
      <c r="EV15" s="61"/>
      <c r="EW15" s="61"/>
      <c r="EX15" s="61"/>
      <c r="EY15" s="61"/>
      <c r="EZ15" s="61"/>
      <c r="FA15" s="61"/>
      <c r="FB15" s="61"/>
      <c r="FC15" s="61"/>
      <c r="FD15" s="61"/>
      <c r="FE15" s="61"/>
      <c r="FF15" s="61"/>
      <c r="FG15" s="61"/>
      <c r="FH15" s="61"/>
      <c r="FI15" s="61"/>
      <c r="FJ15" s="61"/>
      <c r="FK15" s="61"/>
      <c r="FL15" s="61"/>
      <c r="FM15" s="61"/>
      <c r="FN15" s="61"/>
      <c r="FO15" s="61"/>
      <c r="FP15" s="61"/>
      <c r="FQ15" s="61"/>
      <c r="FR15" s="61"/>
      <c r="FS15" s="61"/>
      <c r="FT15" s="61"/>
      <c r="FU15" s="61"/>
      <c r="FV15" s="61"/>
      <c r="FW15" s="61"/>
      <c r="FX15" s="61"/>
      <c r="FY15" s="61"/>
      <c r="FZ15" s="61"/>
      <c r="GA15" s="61"/>
      <c r="GB15" s="61"/>
      <c r="GC15" s="61"/>
      <c r="GD15" s="61"/>
      <c r="GE15" s="61"/>
      <c r="GF15" s="61"/>
      <c r="GG15" s="61"/>
      <c r="GH15" s="61"/>
      <c r="GI15" s="61"/>
      <c r="GJ15" s="61"/>
      <c r="GK15" s="61"/>
      <c r="GL15" s="61"/>
      <c r="GM15" s="61"/>
      <c r="GN15" s="61"/>
      <c r="GO15" s="61"/>
      <c r="GP15" s="61"/>
      <c r="GQ15" s="61"/>
      <c r="GR15" s="61"/>
      <c r="GS15" s="61"/>
      <c r="GT15" s="61"/>
      <c r="GU15" s="61"/>
      <c r="GV15" s="61"/>
      <c r="GW15" s="61"/>
      <c r="GX15" s="61"/>
      <c r="GY15" s="61"/>
      <c r="GZ15" s="61"/>
      <c r="HA15" s="61"/>
      <c r="HB15" s="61"/>
      <c r="HC15" s="61"/>
      <c r="HD15" s="61"/>
      <c r="HE15" s="61"/>
      <c r="HF15" s="61"/>
      <c r="HG15" s="61"/>
      <c r="HH15" s="61"/>
      <c r="HI15" s="61"/>
      <c r="HJ15" s="61"/>
      <c r="HK15" s="61"/>
      <c r="HL15" s="61"/>
      <c r="HM15" s="61"/>
      <c r="HN15" s="61"/>
      <c r="HO15" s="61"/>
      <c r="HP15" s="61"/>
      <c r="HQ15" s="61"/>
      <c r="HR15" s="61"/>
      <c r="HS15" s="61"/>
      <c r="HT15" s="61"/>
      <c r="HU15" s="61"/>
      <c r="HV15" s="61"/>
      <c r="HW15" s="61"/>
      <c r="HX15" s="61"/>
      <c r="HY15" s="61"/>
      <c r="HZ15" s="61"/>
      <c r="IA15" s="61"/>
      <c r="IB15" s="61"/>
      <c r="IC15" s="61"/>
      <c r="ID15" s="61"/>
      <c r="IE15" s="61"/>
      <c r="IF15" s="61"/>
      <c r="IG15" s="61"/>
      <c r="IH15" s="61"/>
      <c r="II15" s="61"/>
      <c r="IJ15" s="61"/>
      <c r="IK15" s="61"/>
      <c r="IL15" s="61"/>
      <c r="IM15" s="61"/>
      <c r="IN15" s="61"/>
      <c r="IO15" s="61"/>
      <c r="IP15" s="61"/>
      <c r="IQ15" s="61"/>
    </row>
    <row r="16" s="1" customFormat="1" ht="15.75" customHeight="1" spans="1:251">
      <c r="A16" s="65"/>
      <c r="B16" s="69"/>
      <c r="C16" s="66"/>
      <c r="D16" s="1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1"/>
      <c r="CB16" s="61"/>
      <c r="CC16" s="61"/>
      <c r="CD16" s="61"/>
      <c r="CE16" s="61"/>
      <c r="CF16" s="61"/>
      <c r="CG16" s="61"/>
      <c r="CH16" s="61"/>
      <c r="CI16" s="61"/>
      <c r="CJ16" s="61"/>
      <c r="CK16" s="61"/>
      <c r="CL16" s="61"/>
      <c r="CM16" s="61"/>
      <c r="CN16" s="61"/>
      <c r="CO16" s="61"/>
      <c r="CP16" s="61"/>
      <c r="CQ16" s="61"/>
      <c r="CR16" s="61"/>
      <c r="CS16" s="61"/>
      <c r="CT16" s="61"/>
      <c r="CU16" s="61"/>
      <c r="CV16" s="61"/>
      <c r="CW16" s="61"/>
      <c r="CX16" s="61"/>
      <c r="CY16" s="61"/>
      <c r="CZ16" s="61"/>
      <c r="DA16" s="61"/>
      <c r="DB16" s="61"/>
      <c r="DC16" s="61"/>
      <c r="DD16" s="61"/>
      <c r="DE16" s="61"/>
      <c r="DF16" s="61"/>
      <c r="DG16" s="61"/>
      <c r="DH16" s="61"/>
      <c r="DI16" s="61"/>
      <c r="DJ16" s="61"/>
      <c r="DK16" s="61"/>
      <c r="DL16" s="61"/>
      <c r="DM16" s="61"/>
      <c r="DN16" s="61"/>
      <c r="DO16" s="61"/>
      <c r="DP16" s="61"/>
      <c r="DQ16" s="61"/>
      <c r="DR16" s="61"/>
      <c r="DS16" s="61"/>
      <c r="DT16" s="61"/>
      <c r="DU16" s="61"/>
      <c r="DV16" s="61"/>
      <c r="DW16" s="61"/>
      <c r="DX16" s="61"/>
      <c r="DY16" s="61"/>
      <c r="DZ16" s="61"/>
      <c r="EA16" s="61"/>
      <c r="EB16" s="61"/>
      <c r="EC16" s="61"/>
      <c r="ED16" s="61"/>
      <c r="EE16" s="61"/>
      <c r="EF16" s="61"/>
      <c r="EG16" s="61"/>
      <c r="EH16" s="61"/>
      <c r="EI16" s="61"/>
      <c r="EJ16" s="61"/>
      <c r="EK16" s="61"/>
      <c r="EL16" s="61"/>
      <c r="EM16" s="61"/>
      <c r="EN16" s="61"/>
      <c r="EO16" s="61"/>
      <c r="EP16" s="61"/>
      <c r="EQ16" s="61"/>
      <c r="ER16" s="61"/>
      <c r="ES16" s="61"/>
      <c r="ET16" s="61"/>
      <c r="EU16" s="61"/>
      <c r="EV16" s="61"/>
      <c r="EW16" s="61"/>
      <c r="EX16" s="61"/>
      <c r="EY16" s="61"/>
      <c r="EZ16" s="61"/>
      <c r="FA16" s="61"/>
      <c r="FB16" s="61"/>
      <c r="FC16" s="61"/>
      <c r="FD16" s="61"/>
      <c r="FE16" s="61"/>
      <c r="FF16" s="61"/>
      <c r="FG16" s="61"/>
      <c r="FH16" s="61"/>
      <c r="FI16" s="61"/>
      <c r="FJ16" s="61"/>
      <c r="FK16" s="61"/>
      <c r="FL16" s="61"/>
      <c r="FM16" s="61"/>
      <c r="FN16" s="61"/>
      <c r="FO16" s="61"/>
      <c r="FP16" s="61"/>
      <c r="FQ16" s="61"/>
      <c r="FR16" s="61"/>
      <c r="FS16" s="61"/>
      <c r="FT16" s="61"/>
      <c r="FU16" s="61"/>
      <c r="FV16" s="61"/>
      <c r="FW16" s="61"/>
      <c r="FX16" s="61"/>
      <c r="FY16" s="61"/>
      <c r="FZ16" s="61"/>
      <c r="GA16" s="61"/>
      <c r="GB16" s="61"/>
      <c r="GC16" s="61"/>
      <c r="GD16" s="61"/>
      <c r="GE16" s="61"/>
      <c r="GF16" s="61"/>
      <c r="GG16" s="61"/>
      <c r="GH16" s="61"/>
      <c r="GI16" s="61"/>
      <c r="GJ16" s="61"/>
      <c r="GK16" s="61"/>
      <c r="GL16" s="61"/>
      <c r="GM16" s="61"/>
      <c r="GN16" s="61"/>
      <c r="GO16" s="61"/>
      <c r="GP16" s="61"/>
      <c r="GQ16" s="61"/>
      <c r="GR16" s="61"/>
      <c r="GS16" s="61"/>
      <c r="GT16" s="61"/>
      <c r="GU16" s="61"/>
      <c r="GV16" s="61"/>
      <c r="GW16" s="61"/>
      <c r="GX16" s="61"/>
      <c r="GY16" s="61"/>
      <c r="GZ16" s="61"/>
      <c r="HA16" s="61"/>
      <c r="HB16" s="61"/>
      <c r="HC16" s="61"/>
      <c r="HD16" s="61"/>
      <c r="HE16" s="61"/>
      <c r="HF16" s="61"/>
      <c r="HG16" s="61"/>
      <c r="HH16" s="61"/>
      <c r="HI16" s="61"/>
      <c r="HJ16" s="61"/>
      <c r="HK16" s="61"/>
      <c r="HL16" s="61"/>
      <c r="HM16" s="61"/>
      <c r="HN16" s="61"/>
      <c r="HO16" s="61"/>
      <c r="HP16" s="61"/>
      <c r="HQ16" s="61"/>
      <c r="HR16" s="61"/>
      <c r="HS16" s="61"/>
      <c r="HT16" s="61"/>
      <c r="HU16" s="61"/>
      <c r="HV16" s="61"/>
      <c r="HW16" s="61"/>
      <c r="HX16" s="61"/>
      <c r="HY16" s="61"/>
      <c r="HZ16" s="61"/>
      <c r="IA16" s="61"/>
      <c r="IB16" s="61"/>
      <c r="IC16" s="61"/>
      <c r="ID16" s="61"/>
      <c r="IE16" s="61"/>
      <c r="IF16" s="61"/>
      <c r="IG16" s="61"/>
      <c r="IH16" s="61"/>
      <c r="II16" s="61"/>
      <c r="IJ16" s="61"/>
      <c r="IK16" s="61"/>
      <c r="IL16" s="61"/>
      <c r="IM16" s="61"/>
      <c r="IN16" s="61"/>
      <c r="IO16" s="61"/>
      <c r="IP16" s="61"/>
      <c r="IQ16" s="61"/>
    </row>
    <row r="17" s="1" customFormat="1" ht="15.75" customHeight="1" spans="1:251">
      <c r="A17" s="65"/>
      <c r="B17" s="69"/>
      <c r="C17" s="66"/>
      <c r="D17" s="1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  <c r="BF17" s="61"/>
      <c r="BG17" s="61"/>
      <c r="BH17" s="61"/>
      <c r="BI17" s="61"/>
      <c r="BJ17" s="61"/>
      <c r="BK17" s="61"/>
      <c r="BL17" s="61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1"/>
      <c r="CA17" s="61"/>
      <c r="CB17" s="61"/>
      <c r="CC17" s="61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61"/>
      <c r="DK17" s="61"/>
      <c r="DL17" s="61"/>
      <c r="DM17" s="61"/>
      <c r="DN17" s="61"/>
      <c r="DO17" s="61"/>
      <c r="DP17" s="61"/>
      <c r="DQ17" s="61"/>
      <c r="DR17" s="61"/>
      <c r="DS17" s="61"/>
      <c r="DT17" s="61"/>
      <c r="DU17" s="61"/>
      <c r="DV17" s="61"/>
      <c r="DW17" s="61"/>
      <c r="DX17" s="61"/>
      <c r="DY17" s="61"/>
      <c r="DZ17" s="61"/>
      <c r="EA17" s="61"/>
      <c r="EB17" s="61"/>
      <c r="EC17" s="61"/>
      <c r="ED17" s="61"/>
      <c r="EE17" s="61"/>
      <c r="EF17" s="61"/>
      <c r="EG17" s="61"/>
      <c r="EH17" s="61"/>
      <c r="EI17" s="61"/>
      <c r="EJ17" s="61"/>
      <c r="EK17" s="61"/>
      <c r="EL17" s="61"/>
      <c r="EM17" s="61"/>
      <c r="EN17" s="61"/>
      <c r="EO17" s="61"/>
      <c r="EP17" s="61"/>
      <c r="EQ17" s="61"/>
      <c r="ER17" s="61"/>
      <c r="ES17" s="61"/>
      <c r="ET17" s="61"/>
      <c r="EU17" s="61"/>
      <c r="EV17" s="61"/>
      <c r="EW17" s="61"/>
      <c r="EX17" s="61"/>
      <c r="EY17" s="61"/>
      <c r="EZ17" s="61"/>
      <c r="FA17" s="61"/>
      <c r="FB17" s="61"/>
      <c r="FC17" s="61"/>
      <c r="FD17" s="61"/>
      <c r="FE17" s="61"/>
      <c r="FF17" s="61"/>
      <c r="FG17" s="61"/>
      <c r="FH17" s="61"/>
      <c r="FI17" s="61"/>
      <c r="FJ17" s="61"/>
      <c r="FK17" s="61"/>
      <c r="FL17" s="61"/>
      <c r="FM17" s="61"/>
      <c r="FN17" s="61"/>
      <c r="FO17" s="61"/>
      <c r="FP17" s="61"/>
      <c r="FQ17" s="61"/>
      <c r="FR17" s="61"/>
      <c r="FS17" s="61"/>
      <c r="FT17" s="61"/>
      <c r="FU17" s="61"/>
      <c r="FV17" s="61"/>
      <c r="FW17" s="61"/>
      <c r="FX17" s="61"/>
      <c r="FY17" s="61"/>
      <c r="FZ17" s="61"/>
      <c r="GA17" s="61"/>
      <c r="GB17" s="61"/>
      <c r="GC17" s="61"/>
      <c r="GD17" s="61"/>
      <c r="GE17" s="61"/>
      <c r="GF17" s="61"/>
      <c r="GG17" s="61"/>
      <c r="GH17" s="61"/>
      <c r="GI17" s="61"/>
      <c r="GJ17" s="61"/>
      <c r="GK17" s="61"/>
      <c r="GL17" s="61"/>
      <c r="GM17" s="61"/>
      <c r="GN17" s="61"/>
      <c r="GO17" s="61"/>
      <c r="GP17" s="61"/>
      <c r="GQ17" s="61"/>
      <c r="GR17" s="61"/>
      <c r="GS17" s="61"/>
      <c r="GT17" s="61"/>
      <c r="GU17" s="61"/>
      <c r="GV17" s="61"/>
      <c r="GW17" s="61"/>
      <c r="GX17" s="61"/>
      <c r="GY17" s="61"/>
      <c r="GZ17" s="61"/>
      <c r="HA17" s="61"/>
      <c r="HB17" s="61"/>
      <c r="HC17" s="61"/>
      <c r="HD17" s="61"/>
      <c r="HE17" s="61"/>
      <c r="HF17" s="61"/>
      <c r="HG17" s="61"/>
      <c r="HH17" s="61"/>
      <c r="HI17" s="61"/>
      <c r="HJ17" s="61"/>
      <c r="HK17" s="61"/>
      <c r="HL17" s="61"/>
      <c r="HM17" s="61"/>
      <c r="HN17" s="61"/>
      <c r="HO17" s="61"/>
      <c r="HP17" s="61"/>
      <c r="HQ17" s="61"/>
      <c r="HR17" s="61"/>
      <c r="HS17" s="61"/>
      <c r="HT17" s="61"/>
      <c r="HU17" s="61"/>
      <c r="HV17" s="61"/>
      <c r="HW17" s="61"/>
      <c r="HX17" s="61"/>
      <c r="HY17" s="61"/>
      <c r="HZ17" s="61"/>
      <c r="IA17" s="61"/>
      <c r="IB17" s="61"/>
      <c r="IC17" s="61"/>
      <c r="ID17" s="61"/>
      <c r="IE17" s="61"/>
      <c r="IF17" s="61"/>
      <c r="IG17" s="61"/>
      <c r="IH17" s="61"/>
      <c r="II17" s="61"/>
      <c r="IJ17" s="61"/>
      <c r="IK17" s="61"/>
      <c r="IL17" s="61"/>
      <c r="IM17" s="61"/>
      <c r="IN17" s="61"/>
      <c r="IO17" s="61"/>
      <c r="IP17" s="61"/>
      <c r="IQ17" s="61"/>
    </row>
    <row r="18" s="1" customFormat="1" ht="15.75" customHeight="1" spans="1:251">
      <c r="A18" s="65"/>
      <c r="B18" s="69"/>
      <c r="C18" s="66"/>
      <c r="D18" s="1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1"/>
      <c r="CA18" s="61"/>
      <c r="CB18" s="61"/>
      <c r="CC18" s="61"/>
      <c r="CD18" s="61"/>
      <c r="CE18" s="61"/>
      <c r="CF18" s="61"/>
      <c r="CG18" s="61"/>
      <c r="CH18" s="61"/>
      <c r="CI18" s="61"/>
      <c r="CJ18" s="61"/>
      <c r="CK18" s="61"/>
      <c r="CL18" s="61"/>
      <c r="CM18" s="61"/>
      <c r="CN18" s="61"/>
      <c r="CO18" s="61"/>
      <c r="CP18" s="61"/>
      <c r="CQ18" s="61"/>
      <c r="CR18" s="61"/>
      <c r="CS18" s="61"/>
      <c r="CT18" s="61"/>
      <c r="CU18" s="61"/>
      <c r="CV18" s="61"/>
      <c r="CW18" s="61"/>
      <c r="CX18" s="61"/>
      <c r="CY18" s="61"/>
      <c r="CZ18" s="61"/>
      <c r="DA18" s="61"/>
      <c r="DB18" s="61"/>
      <c r="DC18" s="61"/>
      <c r="DD18" s="61"/>
      <c r="DE18" s="61"/>
      <c r="DF18" s="61"/>
      <c r="DG18" s="61"/>
      <c r="DH18" s="61"/>
      <c r="DI18" s="61"/>
      <c r="DJ18" s="61"/>
      <c r="DK18" s="61"/>
      <c r="DL18" s="61"/>
      <c r="DM18" s="61"/>
      <c r="DN18" s="61"/>
      <c r="DO18" s="61"/>
      <c r="DP18" s="61"/>
      <c r="DQ18" s="61"/>
      <c r="DR18" s="61"/>
      <c r="DS18" s="61"/>
      <c r="DT18" s="61"/>
      <c r="DU18" s="61"/>
      <c r="DV18" s="61"/>
      <c r="DW18" s="61"/>
      <c r="DX18" s="61"/>
      <c r="DY18" s="61"/>
      <c r="DZ18" s="61"/>
      <c r="EA18" s="61"/>
      <c r="EB18" s="61"/>
      <c r="EC18" s="61"/>
      <c r="ED18" s="61"/>
      <c r="EE18" s="61"/>
      <c r="EF18" s="61"/>
      <c r="EG18" s="61"/>
      <c r="EH18" s="61"/>
      <c r="EI18" s="61"/>
      <c r="EJ18" s="61"/>
      <c r="EK18" s="61"/>
      <c r="EL18" s="61"/>
      <c r="EM18" s="61"/>
      <c r="EN18" s="61"/>
      <c r="EO18" s="61"/>
      <c r="EP18" s="61"/>
      <c r="EQ18" s="61"/>
      <c r="ER18" s="61"/>
      <c r="ES18" s="61"/>
      <c r="ET18" s="61"/>
      <c r="EU18" s="61"/>
      <c r="EV18" s="61"/>
      <c r="EW18" s="61"/>
      <c r="EX18" s="61"/>
      <c r="EY18" s="61"/>
      <c r="EZ18" s="61"/>
      <c r="FA18" s="61"/>
      <c r="FB18" s="61"/>
      <c r="FC18" s="61"/>
      <c r="FD18" s="61"/>
      <c r="FE18" s="61"/>
      <c r="FF18" s="61"/>
      <c r="FG18" s="61"/>
      <c r="FH18" s="61"/>
      <c r="FI18" s="61"/>
      <c r="FJ18" s="61"/>
      <c r="FK18" s="61"/>
      <c r="FL18" s="61"/>
      <c r="FM18" s="61"/>
      <c r="FN18" s="61"/>
      <c r="FO18" s="61"/>
      <c r="FP18" s="61"/>
      <c r="FQ18" s="61"/>
      <c r="FR18" s="61"/>
      <c r="FS18" s="61"/>
      <c r="FT18" s="61"/>
      <c r="FU18" s="61"/>
      <c r="FV18" s="61"/>
      <c r="FW18" s="61"/>
      <c r="FX18" s="61"/>
      <c r="FY18" s="61"/>
      <c r="FZ18" s="61"/>
      <c r="GA18" s="61"/>
      <c r="GB18" s="61"/>
      <c r="GC18" s="61"/>
      <c r="GD18" s="61"/>
      <c r="GE18" s="61"/>
      <c r="GF18" s="61"/>
      <c r="GG18" s="61"/>
      <c r="GH18" s="61"/>
      <c r="GI18" s="61"/>
      <c r="GJ18" s="61"/>
      <c r="GK18" s="61"/>
      <c r="GL18" s="61"/>
      <c r="GM18" s="61"/>
      <c r="GN18" s="61"/>
      <c r="GO18" s="61"/>
      <c r="GP18" s="61"/>
      <c r="GQ18" s="61"/>
      <c r="GR18" s="61"/>
      <c r="GS18" s="61"/>
      <c r="GT18" s="61"/>
      <c r="GU18" s="61"/>
      <c r="GV18" s="61"/>
      <c r="GW18" s="61"/>
      <c r="GX18" s="61"/>
      <c r="GY18" s="61"/>
      <c r="GZ18" s="61"/>
      <c r="HA18" s="61"/>
      <c r="HB18" s="61"/>
      <c r="HC18" s="61"/>
      <c r="HD18" s="61"/>
      <c r="HE18" s="61"/>
      <c r="HF18" s="61"/>
      <c r="HG18" s="61"/>
      <c r="HH18" s="61"/>
      <c r="HI18" s="61"/>
      <c r="HJ18" s="61"/>
      <c r="HK18" s="61"/>
      <c r="HL18" s="61"/>
      <c r="HM18" s="61"/>
      <c r="HN18" s="61"/>
      <c r="HO18" s="61"/>
      <c r="HP18" s="61"/>
      <c r="HQ18" s="61"/>
      <c r="HR18" s="61"/>
      <c r="HS18" s="61"/>
      <c r="HT18" s="61"/>
      <c r="HU18" s="61"/>
      <c r="HV18" s="61"/>
      <c r="HW18" s="61"/>
      <c r="HX18" s="61"/>
      <c r="HY18" s="61"/>
      <c r="HZ18" s="61"/>
      <c r="IA18" s="61"/>
      <c r="IB18" s="61"/>
      <c r="IC18" s="61"/>
      <c r="ID18" s="61"/>
      <c r="IE18" s="61"/>
      <c r="IF18" s="61"/>
      <c r="IG18" s="61"/>
      <c r="IH18" s="61"/>
      <c r="II18" s="61"/>
      <c r="IJ18" s="61"/>
      <c r="IK18" s="61"/>
      <c r="IL18" s="61"/>
      <c r="IM18" s="61"/>
      <c r="IN18" s="61"/>
      <c r="IO18" s="61"/>
      <c r="IP18" s="61"/>
      <c r="IQ18" s="61"/>
    </row>
    <row r="19" s="1" customFormat="1" ht="15.75" customHeight="1" spans="1:251">
      <c r="A19" s="67"/>
      <c r="B19" s="69"/>
      <c r="C19" s="66"/>
      <c r="D19" s="1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61"/>
      <c r="CJ19" s="61"/>
      <c r="CK19" s="61"/>
      <c r="CL19" s="61"/>
      <c r="CM19" s="61"/>
      <c r="CN19" s="61"/>
      <c r="CO19" s="61"/>
      <c r="CP19" s="61"/>
      <c r="CQ19" s="61"/>
      <c r="CR19" s="61"/>
      <c r="CS19" s="61"/>
      <c r="CT19" s="61"/>
      <c r="CU19" s="61"/>
      <c r="CV19" s="61"/>
      <c r="CW19" s="61"/>
      <c r="CX19" s="61"/>
      <c r="CY19" s="61"/>
      <c r="CZ19" s="61"/>
      <c r="DA19" s="61"/>
      <c r="DB19" s="61"/>
      <c r="DC19" s="61"/>
      <c r="DD19" s="61"/>
      <c r="DE19" s="61"/>
      <c r="DF19" s="61"/>
      <c r="DG19" s="61"/>
      <c r="DH19" s="61"/>
      <c r="DI19" s="61"/>
      <c r="DJ19" s="61"/>
      <c r="DK19" s="61"/>
      <c r="DL19" s="61"/>
      <c r="DM19" s="61"/>
      <c r="DN19" s="61"/>
      <c r="DO19" s="61"/>
      <c r="DP19" s="61"/>
      <c r="DQ19" s="61"/>
      <c r="DR19" s="61"/>
      <c r="DS19" s="61"/>
      <c r="DT19" s="61"/>
      <c r="DU19" s="61"/>
      <c r="DV19" s="61"/>
      <c r="DW19" s="61"/>
      <c r="DX19" s="61"/>
      <c r="DY19" s="61"/>
      <c r="DZ19" s="61"/>
      <c r="EA19" s="61"/>
      <c r="EB19" s="61"/>
      <c r="EC19" s="61"/>
      <c r="ED19" s="61"/>
      <c r="EE19" s="61"/>
      <c r="EF19" s="61"/>
      <c r="EG19" s="61"/>
      <c r="EH19" s="61"/>
      <c r="EI19" s="61"/>
      <c r="EJ19" s="61"/>
      <c r="EK19" s="61"/>
      <c r="EL19" s="61"/>
      <c r="EM19" s="61"/>
      <c r="EN19" s="61"/>
      <c r="EO19" s="61"/>
      <c r="EP19" s="61"/>
      <c r="EQ19" s="61"/>
      <c r="ER19" s="61"/>
      <c r="ES19" s="61"/>
      <c r="ET19" s="61"/>
      <c r="EU19" s="61"/>
      <c r="EV19" s="61"/>
      <c r="EW19" s="61"/>
      <c r="EX19" s="61"/>
      <c r="EY19" s="61"/>
      <c r="EZ19" s="61"/>
      <c r="FA19" s="61"/>
      <c r="FB19" s="61"/>
      <c r="FC19" s="61"/>
      <c r="FD19" s="61"/>
      <c r="FE19" s="61"/>
      <c r="FF19" s="61"/>
      <c r="FG19" s="61"/>
      <c r="FH19" s="61"/>
      <c r="FI19" s="61"/>
      <c r="FJ19" s="61"/>
      <c r="FK19" s="61"/>
      <c r="FL19" s="61"/>
      <c r="FM19" s="61"/>
      <c r="FN19" s="61"/>
      <c r="FO19" s="61"/>
      <c r="FP19" s="61"/>
      <c r="FQ19" s="61"/>
      <c r="FR19" s="61"/>
      <c r="FS19" s="61"/>
      <c r="FT19" s="61"/>
      <c r="FU19" s="61"/>
      <c r="FV19" s="61"/>
      <c r="FW19" s="61"/>
      <c r="FX19" s="61"/>
      <c r="FY19" s="61"/>
      <c r="FZ19" s="61"/>
      <c r="GA19" s="61"/>
      <c r="GB19" s="61"/>
      <c r="GC19" s="61"/>
      <c r="GD19" s="61"/>
      <c r="GE19" s="61"/>
      <c r="GF19" s="61"/>
      <c r="GG19" s="61"/>
      <c r="GH19" s="61"/>
      <c r="GI19" s="61"/>
      <c r="GJ19" s="61"/>
      <c r="GK19" s="61"/>
      <c r="GL19" s="61"/>
      <c r="GM19" s="61"/>
      <c r="GN19" s="61"/>
      <c r="GO19" s="61"/>
      <c r="GP19" s="61"/>
      <c r="GQ19" s="61"/>
      <c r="GR19" s="61"/>
      <c r="GS19" s="61"/>
      <c r="GT19" s="61"/>
      <c r="GU19" s="61"/>
      <c r="GV19" s="61"/>
      <c r="GW19" s="61"/>
      <c r="GX19" s="61"/>
      <c r="GY19" s="61"/>
      <c r="GZ19" s="61"/>
      <c r="HA19" s="61"/>
      <c r="HB19" s="61"/>
      <c r="HC19" s="61"/>
      <c r="HD19" s="61"/>
      <c r="HE19" s="61"/>
      <c r="HF19" s="61"/>
      <c r="HG19" s="61"/>
      <c r="HH19" s="61"/>
      <c r="HI19" s="61"/>
      <c r="HJ19" s="61"/>
      <c r="HK19" s="61"/>
      <c r="HL19" s="61"/>
      <c r="HM19" s="61"/>
      <c r="HN19" s="61"/>
      <c r="HO19" s="61"/>
      <c r="HP19" s="61"/>
      <c r="HQ19" s="61"/>
      <c r="HR19" s="61"/>
      <c r="HS19" s="61"/>
      <c r="HT19" s="61"/>
      <c r="HU19" s="61"/>
      <c r="HV19" s="61"/>
      <c r="HW19" s="61"/>
      <c r="HX19" s="61"/>
      <c r="HY19" s="61"/>
      <c r="HZ19" s="61"/>
      <c r="IA19" s="61"/>
      <c r="IB19" s="61"/>
      <c r="IC19" s="61"/>
      <c r="ID19" s="61"/>
      <c r="IE19" s="61"/>
      <c r="IF19" s="61"/>
      <c r="IG19" s="61"/>
      <c r="IH19" s="61"/>
      <c r="II19" s="61"/>
      <c r="IJ19" s="61"/>
      <c r="IK19" s="61"/>
      <c r="IL19" s="61"/>
      <c r="IM19" s="61"/>
      <c r="IN19" s="61"/>
      <c r="IO19" s="61"/>
      <c r="IP19" s="61"/>
      <c r="IQ19" s="61"/>
    </row>
    <row r="20" s="1" customFormat="1" ht="15.75" customHeight="1" spans="1:251">
      <c r="A20" s="64" t="s">
        <v>26</v>
      </c>
      <c r="B20" s="23">
        <v>1151.629228</v>
      </c>
      <c r="C20" s="64" t="s">
        <v>27</v>
      </c>
      <c r="D20" s="23">
        <f>SUM(D6:D13)</f>
        <v>1220.157878</v>
      </c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61"/>
      <c r="CJ20" s="61"/>
      <c r="CK20" s="61"/>
      <c r="CL20" s="61"/>
      <c r="CM20" s="61"/>
      <c r="CN20" s="61"/>
      <c r="CO20" s="61"/>
      <c r="CP20" s="61"/>
      <c r="CQ20" s="61"/>
      <c r="CR20" s="61"/>
      <c r="CS20" s="61"/>
      <c r="CT20" s="61"/>
      <c r="CU20" s="61"/>
      <c r="CV20" s="61"/>
      <c r="CW20" s="61"/>
      <c r="CX20" s="61"/>
      <c r="CY20" s="61"/>
      <c r="CZ20" s="61"/>
      <c r="DA20" s="61"/>
      <c r="DB20" s="61"/>
      <c r="DC20" s="61"/>
      <c r="DD20" s="61"/>
      <c r="DE20" s="61"/>
      <c r="DF20" s="61"/>
      <c r="DG20" s="61"/>
      <c r="DH20" s="61"/>
      <c r="DI20" s="61"/>
      <c r="DJ20" s="61"/>
      <c r="DK20" s="61"/>
      <c r="DL20" s="61"/>
      <c r="DM20" s="61"/>
      <c r="DN20" s="61"/>
      <c r="DO20" s="61"/>
      <c r="DP20" s="61"/>
      <c r="DQ20" s="61"/>
      <c r="DR20" s="61"/>
      <c r="DS20" s="61"/>
      <c r="DT20" s="61"/>
      <c r="DU20" s="61"/>
      <c r="DV20" s="61"/>
      <c r="DW20" s="61"/>
      <c r="DX20" s="61"/>
      <c r="DY20" s="61"/>
      <c r="DZ20" s="61"/>
      <c r="EA20" s="61"/>
      <c r="EB20" s="61"/>
      <c r="EC20" s="61"/>
      <c r="ED20" s="61"/>
      <c r="EE20" s="61"/>
      <c r="EF20" s="61"/>
      <c r="EG20" s="61"/>
      <c r="EH20" s="61"/>
      <c r="EI20" s="61"/>
      <c r="EJ20" s="61"/>
      <c r="EK20" s="61"/>
      <c r="EL20" s="61"/>
      <c r="EM20" s="61"/>
      <c r="EN20" s="61"/>
      <c r="EO20" s="61"/>
      <c r="EP20" s="61"/>
      <c r="EQ20" s="61"/>
      <c r="ER20" s="61"/>
      <c r="ES20" s="61"/>
      <c r="ET20" s="61"/>
      <c r="EU20" s="61"/>
      <c r="EV20" s="61"/>
      <c r="EW20" s="61"/>
      <c r="EX20" s="61"/>
      <c r="EY20" s="61"/>
      <c r="EZ20" s="61"/>
      <c r="FA20" s="61"/>
      <c r="FB20" s="61"/>
      <c r="FC20" s="61"/>
      <c r="FD20" s="61"/>
      <c r="FE20" s="61"/>
      <c r="FF20" s="61"/>
      <c r="FG20" s="61"/>
      <c r="FH20" s="61"/>
      <c r="FI20" s="61"/>
      <c r="FJ20" s="61"/>
      <c r="FK20" s="61"/>
      <c r="FL20" s="61"/>
      <c r="FM20" s="61"/>
      <c r="FN20" s="61"/>
      <c r="FO20" s="61"/>
      <c r="FP20" s="61"/>
      <c r="FQ20" s="61"/>
      <c r="FR20" s="61"/>
      <c r="FS20" s="61"/>
      <c r="FT20" s="61"/>
      <c r="FU20" s="61"/>
      <c r="FV20" s="61"/>
      <c r="FW20" s="61"/>
      <c r="FX20" s="61"/>
      <c r="FY20" s="61"/>
      <c r="FZ20" s="61"/>
      <c r="GA20" s="61"/>
      <c r="GB20" s="61"/>
      <c r="GC20" s="61"/>
      <c r="GD20" s="61"/>
      <c r="GE20" s="61"/>
      <c r="GF20" s="61"/>
      <c r="GG20" s="61"/>
      <c r="GH20" s="61"/>
      <c r="GI20" s="61"/>
      <c r="GJ20" s="61"/>
      <c r="GK20" s="61"/>
      <c r="GL20" s="61"/>
      <c r="GM20" s="61"/>
      <c r="GN20" s="61"/>
      <c r="GO20" s="61"/>
      <c r="GP20" s="61"/>
      <c r="GQ20" s="61"/>
      <c r="GR20" s="61"/>
      <c r="GS20" s="61"/>
      <c r="GT20" s="61"/>
      <c r="GU20" s="61"/>
      <c r="GV20" s="61"/>
      <c r="GW20" s="61"/>
      <c r="GX20" s="61"/>
      <c r="GY20" s="61"/>
      <c r="GZ20" s="61"/>
      <c r="HA20" s="61"/>
      <c r="HB20" s="61"/>
      <c r="HC20" s="61"/>
      <c r="HD20" s="61"/>
      <c r="HE20" s="61"/>
      <c r="HF20" s="61"/>
      <c r="HG20" s="61"/>
      <c r="HH20" s="61"/>
      <c r="HI20" s="61"/>
      <c r="HJ20" s="61"/>
      <c r="HK20" s="61"/>
      <c r="HL20" s="61"/>
      <c r="HM20" s="61"/>
      <c r="HN20" s="61"/>
      <c r="HO20" s="61"/>
      <c r="HP20" s="61"/>
      <c r="HQ20" s="61"/>
      <c r="HR20" s="61"/>
      <c r="HS20" s="61"/>
      <c r="HT20" s="61"/>
      <c r="HU20" s="61"/>
      <c r="HV20" s="61"/>
      <c r="HW20" s="61"/>
      <c r="HX20" s="61"/>
      <c r="HY20" s="61"/>
      <c r="HZ20" s="61"/>
      <c r="IA20" s="61"/>
      <c r="IB20" s="61"/>
      <c r="IC20" s="61"/>
      <c r="ID20" s="61"/>
      <c r="IE20" s="61"/>
      <c r="IF20" s="61"/>
      <c r="IG20" s="61"/>
      <c r="IH20" s="61"/>
      <c r="II20" s="61"/>
      <c r="IJ20" s="61"/>
      <c r="IK20" s="61"/>
      <c r="IL20" s="61"/>
      <c r="IM20" s="61"/>
      <c r="IN20" s="61"/>
      <c r="IO20" s="61"/>
      <c r="IP20" s="61"/>
      <c r="IQ20" s="61"/>
    </row>
    <row r="21" s="1" customFormat="1" ht="15.75" customHeight="1" spans="1:251">
      <c r="A21" s="67" t="s">
        <v>28</v>
      </c>
      <c r="B21" s="68">
        <v>0</v>
      </c>
      <c r="C21" s="67" t="s">
        <v>29</v>
      </c>
      <c r="D21" s="68">
        <v>0</v>
      </c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1"/>
      <c r="CG21" s="61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  <c r="DP21" s="61"/>
      <c r="DQ21" s="61"/>
      <c r="DR21" s="61"/>
      <c r="DS21" s="61"/>
      <c r="DT21" s="61"/>
      <c r="DU21" s="61"/>
      <c r="DV21" s="61"/>
      <c r="DW21" s="61"/>
      <c r="DX21" s="61"/>
      <c r="DY21" s="61"/>
      <c r="DZ21" s="61"/>
      <c r="EA21" s="61"/>
      <c r="EB21" s="61"/>
      <c r="EC21" s="61"/>
      <c r="ED21" s="61"/>
      <c r="EE21" s="61"/>
      <c r="EF21" s="61"/>
      <c r="EG21" s="61"/>
      <c r="EH21" s="61"/>
      <c r="EI21" s="61"/>
      <c r="EJ21" s="61"/>
      <c r="EK21" s="61"/>
      <c r="EL21" s="61"/>
      <c r="EM21" s="61"/>
      <c r="EN21" s="61"/>
      <c r="EO21" s="61"/>
      <c r="EP21" s="61"/>
      <c r="EQ21" s="61"/>
      <c r="ER21" s="61"/>
      <c r="ES21" s="61"/>
      <c r="ET21" s="61"/>
      <c r="EU21" s="61"/>
      <c r="EV21" s="61"/>
      <c r="EW21" s="61"/>
      <c r="EX21" s="61"/>
      <c r="EY21" s="61"/>
      <c r="EZ21" s="61"/>
      <c r="FA21" s="61"/>
      <c r="FB21" s="61"/>
      <c r="FC21" s="61"/>
      <c r="FD21" s="61"/>
      <c r="FE21" s="61"/>
      <c r="FF21" s="61"/>
      <c r="FG21" s="61"/>
      <c r="FH21" s="61"/>
      <c r="FI21" s="61"/>
      <c r="FJ21" s="61"/>
      <c r="FK21" s="61"/>
      <c r="FL21" s="61"/>
      <c r="FM21" s="61"/>
      <c r="FN21" s="61"/>
      <c r="FO21" s="61"/>
      <c r="FP21" s="61"/>
      <c r="FQ21" s="61"/>
      <c r="FR21" s="61"/>
      <c r="FS21" s="61"/>
      <c r="FT21" s="61"/>
      <c r="FU21" s="61"/>
      <c r="FV21" s="61"/>
      <c r="FW21" s="61"/>
      <c r="FX21" s="61"/>
      <c r="FY21" s="61"/>
      <c r="FZ21" s="61"/>
      <c r="GA21" s="61"/>
      <c r="GB21" s="61"/>
      <c r="GC21" s="61"/>
      <c r="GD21" s="61"/>
      <c r="GE21" s="61"/>
      <c r="GF21" s="61"/>
      <c r="GG21" s="61"/>
      <c r="GH21" s="61"/>
      <c r="GI21" s="61"/>
      <c r="GJ21" s="61"/>
      <c r="GK21" s="61"/>
      <c r="GL21" s="61"/>
      <c r="GM21" s="61"/>
      <c r="GN21" s="61"/>
      <c r="GO21" s="61"/>
      <c r="GP21" s="61"/>
      <c r="GQ21" s="61"/>
      <c r="GR21" s="61"/>
      <c r="GS21" s="61"/>
      <c r="GT21" s="61"/>
      <c r="GU21" s="61"/>
      <c r="GV21" s="61"/>
      <c r="GW21" s="61"/>
      <c r="GX21" s="61"/>
      <c r="GY21" s="61"/>
      <c r="GZ21" s="61"/>
      <c r="HA21" s="61"/>
      <c r="HB21" s="61"/>
      <c r="HC21" s="61"/>
      <c r="HD21" s="61"/>
      <c r="HE21" s="61"/>
      <c r="HF21" s="61"/>
      <c r="HG21" s="61"/>
      <c r="HH21" s="61"/>
      <c r="HI21" s="61"/>
      <c r="HJ21" s="61"/>
      <c r="HK21" s="61"/>
      <c r="HL21" s="61"/>
      <c r="HM21" s="61"/>
      <c r="HN21" s="61"/>
      <c r="HO21" s="61"/>
      <c r="HP21" s="61"/>
      <c r="HQ21" s="61"/>
      <c r="HR21" s="61"/>
      <c r="HS21" s="61"/>
      <c r="HT21" s="61"/>
      <c r="HU21" s="61"/>
      <c r="HV21" s="61"/>
      <c r="HW21" s="61"/>
      <c r="HX21" s="61"/>
      <c r="HY21" s="61"/>
      <c r="HZ21" s="61"/>
      <c r="IA21" s="61"/>
      <c r="IB21" s="61"/>
      <c r="IC21" s="61"/>
      <c r="ID21" s="61"/>
      <c r="IE21" s="61"/>
      <c r="IF21" s="61"/>
      <c r="IG21" s="61"/>
      <c r="IH21" s="61"/>
      <c r="II21" s="61"/>
      <c r="IJ21" s="61"/>
      <c r="IK21" s="61"/>
      <c r="IL21" s="61"/>
      <c r="IM21" s="61"/>
      <c r="IN21" s="61"/>
      <c r="IO21" s="61"/>
      <c r="IP21" s="61"/>
      <c r="IQ21" s="61"/>
    </row>
    <row r="22" s="1" customFormat="1" ht="15.75" customHeight="1" spans="1:251">
      <c r="A22" s="67" t="s">
        <v>30</v>
      </c>
      <c r="B22" s="23">
        <v>68.52865</v>
      </c>
      <c r="C22" s="15"/>
      <c r="D22" s="15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  <c r="BA22" s="61"/>
      <c r="BB22" s="61"/>
      <c r="BC22" s="61"/>
      <c r="BD22" s="61"/>
      <c r="BE22" s="61"/>
      <c r="BF22" s="61"/>
      <c r="BG22" s="61"/>
      <c r="BH22" s="61"/>
      <c r="BI22" s="61"/>
      <c r="BJ22" s="61"/>
      <c r="BK22" s="61"/>
      <c r="BL22" s="61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1"/>
      <c r="CA22" s="61"/>
      <c r="CB22" s="61"/>
      <c r="CC22" s="61"/>
      <c r="CD22" s="61"/>
      <c r="CE22" s="61"/>
      <c r="CF22" s="61"/>
      <c r="CG22" s="61"/>
      <c r="CH22" s="61"/>
      <c r="CI22" s="61"/>
      <c r="CJ22" s="61"/>
      <c r="CK22" s="61"/>
      <c r="CL22" s="61"/>
      <c r="CM22" s="61"/>
      <c r="CN22" s="61"/>
      <c r="CO22" s="61"/>
      <c r="CP22" s="61"/>
      <c r="CQ22" s="61"/>
      <c r="CR22" s="61"/>
      <c r="CS22" s="61"/>
      <c r="CT22" s="61"/>
      <c r="CU22" s="61"/>
      <c r="CV22" s="61"/>
      <c r="CW22" s="61"/>
      <c r="CX22" s="61"/>
      <c r="CY22" s="61"/>
      <c r="CZ22" s="61"/>
      <c r="DA22" s="61"/>
      <c r="DB22" s="61"/>
      <c r="DC22" s="61"/>
      <c r="DD22" s="61"/>
      <c r="DE22" s="61"/>
      <c r="DF22" s="61"/>
      <c r="DG22" s="61"/>
      <c r="DH22" s="61"/>
      <c r="DI22" s="61"/>
      <c r="DJ22" s="61"/>
      <c r="DK22" s="61"/>
      <c r="DL22" s="61"/>
      <c r="DM22" s="61"/>
      <c r="DN22" s="61"/>
      <c r="DO22" s="61"/>
      <c r="DP22" s="61"/>
      <c r="DQ22" s="61"/>
      <c r="DR22" s="61"/>
      <c r="DS22" s="61"/>
      <c r="DT22" s="61"/>
      <c r="DU22" s="61"/>
      <c r="DV22" s="61"/>
      <c r="DW22" s="61"/>
      <c r="DX22" s="61"/>
      <c r="DY22" s="61"/>
      <c r="DZ22" s="61"/>
      <c r="EA22" s="61"/>
      <c r="EB22" s="61"/>
      <c r="EC22" s="61"/>
      <c r="ED22" s="61"/>
      <c r="EE22" s="61"/>
      <c r="EF22" s="61"/>
      <c r="EG22" s="61"/>
      <c r="EH22" s="61"/>
      <c r="EI22" s="61"/>
      <c r="EJ22" s="61"/>
      <c r="EK22" s="61"/>
      <c r="EL22" s="61"/>
      <c r="EM22" s="61"/>
      <c r="EN22" s="61"/>
      <c r="EO22" s="61"/>
      <c r="EP22" s="61"/>
      <c r="EQ22" s="61"/>
      <c r="ER22" s="61"/>
      <c r="ES22" s="61"/>
      <c r="ET22" s="61"/>
      <c r="EU22" s="61"/>
      <c r="EV22" s="61"/>
      <c r="EW22" s="61"/>
      <c r="EX22" s="61"/>
      <c r="EY22" s="61"/>
      <c r="EZ22" s="61"/>
      <c r="FA22" s="61"/>
      <c r="FB22" s="61"/>
      <c r="FC22" s="61"/>
      <c r="FD22" s="61"/>
      <c r="FE22" s="61"/>
      <c r="FF22" s="61"/>
      <c r="FG22" s="61"/>
      <c r="FH22" s="61"/>
      <c r="FI22" s="61"/>
      <c r="FJ22" s="61"/>
      <c r="FK22" s="61"/>
      <c r="FL22" s="61"/>
      <c r="FM22" s="61"/>
      <c r="FN22" s="61"/>
      <c r="FO22" s="61"/>
      <c r="FP22" s="61"/>
      <c r="FQ22" s="61"/>
      <c r="FR22" s="61"/>
      <c r="FS22" s="61"/>
      <c r="FT22" s="61"/>
      <c r="FU22" s="61"/>
      <c r="FV22" s="61"/>
      <c r="FW22" s="61"/>
      <c r="FX22" s="61"/>
      <c r="FY22" s="61"/>
      <c r="FZ22" s="61"/>
      <c r="GA22" s="61"/>
      <c r="GB22" s="61"/>
      <c r="GC22" s="61"/>
      <c r="GD22" s="61"/>
      <c r="GE22" s="61"/>
      <c r="GF22" s="61"/>
      <c r="GG22" s="61"/>
      <c r="GH22" s="61"/>
      <c r="GI22" s="61"/>
      <c r="GJ22" s="61"/>
      <c r="GK22" s="61"/>
      <c r="GL22" s="61"/>
      <c r="GM22" s="61"/>
      <c r="GN22" s="61"/>
      <c r="GO22" s="61"/>
      <c r="GP22" s="61"/>
      <c r="GQ22" s="61"/>
      <c r="GR22" s="61"/>
      <c r="GS22" s="61"/>
      <c r="GT22" s="61"/>
      <c r="GU22" s="61"/>
      <c r="GV22" s="61"/>
      <c r="GW22" s="61"/>
      <c r="GX22" s="61"/>
      <c r="GY22" s="61"/>
      <c r="GZ22" s="61"/>
      <c r="HA22" s="61"/>
      <c r="HB22" s="61"/>
      <c r="HC22" s="61"/>
      <c r="HD22" s="61"/>
      <c r="HE22" s="61"/>
      <c r="HF22" s="61"/>
      <c r="HG22" s="61"/>
      <c r="HH22" s="61"/>
      <c r="HI22" s="61"/>
      <c r="HJ22" s="61"/>
      <c r="HK22" s="61"/>
      <c r="HL22" s="61"/>
      <c r="HM22" s="61"/>
      <c r="HN22" s="61"/>
      <c r="HO22" s="61"/>
      <c r="HP22" s="61"/>
      <c r="HQ22" s="61"/>
      <c r="HR22" s="61"/>
      <c r="HS22" s="61"/>
      <c r="HT22" s="61"/>
      <c r="HU22" s="61"/>
      <c r="HV22" s="61"/>
      <c r="HW22" s="61"/>
      <c r="HX22" s="61"/>
      <c r="HY22" s="61"/>
      <c r="HZ22" s="61"/>
      <c r="IA22" s="61"/>
      <c r="IB22" s="61"/>
      <c r="IC22" s="61"/>
      <c r="ID22" s="61"/>
      <c r="IE22" s="61"/>
      <c r="IF22" s="61"/>
      <c r="IG22" s="61"/>
      <c r="IH22" s="61"/>
      <c r="II22" s="61"/>
      <c r="IJ22" s="61"/>
      <c r="IK22" s="61"/>
      <c r="IL22" s="61"/>
      <c r="IM22" s="61"/>
      <c r="IN22" s="61"/>
      <c r="IO22" s="61"/>
      <c r="IP22" s="61"/>
      <c r="IQ22" s="61"/>
    </row>
    <row r="23" s="1" customFormat="1" ht="15.75" customHeight="1" spans="1:251">
      <c r="A23" s="65"/>
      <c r="B23" s="23"/>
      <c r="C23" s="65"/>
      <c r="D23" s="23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  <c r="BF23" s="61"/>
      <c r="BG23" s="61"/>
      <c r="BH23" s="61"/>
      <c r="BI23" s="61"/>
      <c r="BJ23" s="61"/>
      <c r="BK23" s="61"/>
      <c r="BL23" s="61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1"/>
      <c r="CA23" s="61"/>
      <c r="CB23" s="61"/>
      <c r="CC23" s="61"/>
      <c r="CD23" s="61"/>
      <c r="CE23" s="61"/>
      <c r="CF23" s="61"/>
      <c r="CG23" s="61"/>
      <c r="CH23" s="61"/>
      <c r="CI23" s="61"/>
      <c r="CJ23" s="61"/>
      <c r="CK23" s="61"/>
      <c r="CL23" s="61"/>
      <c r="CM23" s="61"/>
      <c r="CN23" s="61"/>
      <c r="CO23" s="61"/>
      <c r="CP23" s="61"/>
      <c r="CQ23" s="61"/>
      <c r="CR23" s="61"/>
      <c r="CS23" s="61"/>
      <c r="CT23" s="61"/>
      <c r="CU23" s="61"/>
      <c r="CV23" s="61"/>
      <c r="CW23" s="61"/>
      <c r="CX23" s="61"/>
      <c r="CY23" s="61"/>
      <c r="CZ23" s="61"/>
      <c r="DA23" s="61"/>
      <c r="DB23" s="61"/>
      <c r="DC23" s="61"/>
      <c r="DD23" s="61"/>
      <c r="DE23" s="61"/>
      <c r="DF23" s="61"/>
      <c r="DG23" s="61"/>
      <c r="DH23" s="61"/>
      <c r="DI23" s="61"/>
      <c r="DJ23" s="61"/>
      <c r="DK23" s="61"/>
      <c r="DL23" s="61"/>
      <c r="DM23" s="61"/>
      <c r="DN23" s="61"/>
      <c r="DO23" s="61"/>
      <c r="DP23" s="61"/>
      <c r="DQ23" s="61"/>
      <c r="DR23" s="61"/>
      <c r="DS23" s="61"/>
      <c r="DT23" s="61"/>
      <c r="DU23" s="61"/>
      <c r="DV23" s="61"/>
      <c r="DW23" s="61"/>
      <c r="DX23" s="61"/>
      <c r="DY23" s="61"/>
      <c r="DZ23" s="61"/>
      <c r="EA23" s="61"/>
      <c r="EB23" s="61"/>
      <c r="EC23" s="61"/>
      <c r="ED23" s="61"/>
      <c r="EE23" s="61"/>
      <c r="EF23" s="61"/>
      <c r="EG23" s="61"/>
      <c r="EH23" s="61"/>
      <c r="EI23" s="61"/>
      <c r="EJ23" s="61"/>
      <c r="EK23" s="61"/>
      <c r="EL23" s="61"/>
      <c r="EM23" s="61"/>
      <c r="EN23" s="61"/>
      <c r="EO23" s="61"/>
      <c r="EP23" s="61"/>
      <c r="EQ23" s="61"/>
      <c r="ER23" s="61"/>
      <c r="ES23" s="61"/>
      <c r="ET23" s="61"/>
      <c r="EU23" s="61"/>
      <c r="EV23" s="61"/>
      <c r="EW23" s="61"/>
      <c r="EX23" s="61"/>
      <c r="EY23" s="61"/>
      <c r="EZ23" s="61"/>
      <c r="FA23" s="61"/>
      <c r="FB23" s="61"/>
      <c r="FC23" s="61"/>
      <c r="FD23" s="61"/>
      <c r="FE23" s="61"/>
      <c r="FF23" s="61"/>
      <c r="FG23" s="61"/>
      <c r="FH23" s="61"/>
      <c r="FI23" s="61"/>
      <c r="FJ23" s="61"/>
      <c r="FK23" s="61"/>
      <c r="FL23" s="61"/>
      <c r="FM23" s="61"/>
      <c r="FN23" s="61"/>
      <c r="FO23" s="61"/>
      <c r="FP23" s="61"/>
      <c r="FQ23" s="61"/>
      <c r="FR23" s="61"/>
      <c r="FS23" s="61"/>
      <c r="FT23" s="61"/>
      <c r="FU23" s="61"/>
      <c r="FV23" s="61"/>
      <c r="FW23" s="61"/>
      <c r="FX23" s="61"/>
      <c r="FY23" s="61"/>
      <c r="FZ23" s="61"/>
      <c r="GA23" s="61"/>
      <c r="GB23" s="61"/>
      <c r="GC23" s="61"/>
      <c r="GD23" s="61"/>
      <c r="GE23" s="61"/>
      <c r="GF23" s="61"/>
      <c r="GG23" s="61"/>
      <c r="GH23" s="61"/>
      <c r="GI23" s="61"/>
      <c r="GJ23" s="61"/>
      <c r="GK23" s="61"/>
      <c r="GL23" s="61"/>
      <c r="GM23" s="61"/>
      <c r="GN23" s="61"/>
      <c r="GO23" s="61"/>
      <c r="GP23" s="61"/>
      <c r="GQ23" s="61"/>
      <c r="GR23" s="61"/>
      <c r="GS23" s="61"/>
      <c r="GT23" s="61"/>
      <c r="GU23" s="61"/>
      <c r="GV23" s="61"/>
      <c r="GW23" s="61"/>
      <c r="GX23" s="61"/>
      <c r="GY23" s="61"/>
      <c r="GZ23" s="61"/>
      <c r="HA23" s="61"/>
      <c r="HB23" s="61"/>
      <c r="HC23" s="61"/>
      <c r="HD23" s="61"/>
      <c r="HE23" s="61"/>
      <c r="HF23" s="61"/>
      <c r="HG23" s="61"/>
      <c r="HH23" s="61"/>
      <c r="HI23" s="61"/>
      <c r="HJ23" s="61"/>
      <c r="HK23" s="61"/>
      <c r="HL23" s="61"/>
      <c r="HM23" s="61"/>
      <c r="HN23" s="61"/>
      <c r="HO23" s="61"/>
      <c r="HP23" s="61"/>
      <c r="HQ23" s="61"/>
      <c r="HR23" s="61"/>
      <c r="HS23" s="61"/>
      <c r="HT23" s="61"/>
      <c r="HU23" s="61"/>
      <c r="HV23" s="61"/>
      <c r="HW23" s="61"/>
      <c r="HX23" s="61"/>
      <c r="HY23" s="61"/>
      <c r="HZ23" s="61"/>
      <c r="IA23" s="61"/>
      <c r="IB23" s="61"/>
      <c r="IC23" s="61"/>
      <c r="ID23" s="61"/>
      <c r="IE23" s="61"/>
      <c r="IF23" s="61"/>
      <c r="IG23" s="61"/>
      <c r="IH23" s="61"/>
      <c r="II23" s="61"/>
      <c r="IJ23" s="61"/>
      <c r="IK23" s="61"/>
      <c r="IL23" s="61"/>
      <c r="IM23" s="61"/>
      <c r="IN23" s="61"/>
      <c r="IO23" s="61"/>
      <c r="IP23" s="61"/>
      <c r="IQ23" s="61"/>
    </row>
    <row r="24" s="1" customFormat="1" ht="15.75" customHeight="1" spans="1:251">
      <c r="A24" s="64" t="s">
        <v>31</v>
      </c>
      <c r="B24" s="23">
        <f>SUM(B20,B22)</f>
        <v>1220.157878</v>
      </c>
      <c r="C24" s="64" t="s">
        <v>32</v>
      </c>
      <c r="D24" s="23">
        <f>B24</f>
        <v>1220.157878</v>
      </c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/>
      <c r="BA24" s="61"/>
      <c r="BB24" s="61"/>
      <c r="BC24" s="61"/>
      <c r="BD24" s="61"/>
      <c r="BE24" s="61"/>
      <c r="BF24" s="61"/>
      <c r="BG24" s="61"/>
      <c r="BH24" s="61"/>
      <c r="BI24" s="61"/>
      <c r="BJ24" s="61"/>
      <c r="BK24" s="61"/>
      <c r="BL24" s="61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1"/>
      <c r="CA24" s="61"/>
      <c r="CB24" s="61"/>
      <c r="CC24" s="61"/>
      <c r="CD24" s="61"/>
      <c r="CE24" s="61"/>
      <c r="CF24" s="61"/>
      <c r="CG24" s="61"/>
      <c r="CH24" s="61"/>
      <c r="CI24" s="61"/>
      <c r="CJ24" s="61"/>
      <c r="CK24" s="61"/>
      <c r="CL24" s="61"/>
      <c r="CM24" s="61"/>
      <c r="CN24" s="61"/>
      <c r="CO24" s="61"/>
      <c r="CP24" s="61"/>
      <c r="CQ24" s="61"/>
      <c r="CR24" s="61"/>
      <c r="CS24" s="61"/>
      <c r="CT24" s="61"/>
      <c r="CU24" s="61"/>
      <c r="CV24" s="61"/>
      <c r="CW24" s="61"/>
      <c r="CX24" s="61"/>
      <c r="CY24" s="61"/>
      <c r="CZ24" s="61"/>
      <c r="DA24" s="61"/>
      <c r="DB24" s="61"/>
      <c r="DC24" s="61"/>
      <c r="DD24" s="61"/>
      <c r="DE24" s="61"/>
      <c r="DF24" s="61"/>
      <c r="DG24" s="61"/>
      <c r="DH24" s="61"/>
      <c r="DI24" s="61"/>
      <c r="DJ24" s="61"/>
      <c r="DK24" s="61"/>
      <c r="DL24" s="61"/>
      <c r="DM24" s="61"/>
      <c r="DN24" s="61"/>
      <c r="DO24" s="61"/>
      <c r="DP24" s="61"/>
      <c r="DQ24" s="61"/>
      <c r="DR24" s="61"/>
      <c r="DS24" s="61"/>
      <c r="DT24" s="61"/>
      <c r="DU24" s="61"/>
      <c r="DV24" s="61"/>
      <c r="DW24" s="61"/>
      <c r="DX24" s="61"/>
      <c r="DY24" s="61"/>
      <c r="DZ24" s="61"/>
      <c r="EA24" s="61"/>
      <c r="EB24" s="61"/>
      <c r="EC24" s="61"/>
      <c r="ED24" s="61"/>
      <c r="EE24" s="61"/>
      <c r="EF24" s="61"/>
      <c r="EG24" s="61"/>
      <c r="EH24" s="61"/>
      <c r="EI24" s="61"/>
      <c r="EJ24" s="61"/>
      <c r="EK24" s="61"/>
      <c r="EL24" s="61"/>
      <c r="EM24" s="61"/>
      <c r="EN24" s="61"/>
      <c r="EO24" s="61"/>
      <c r="EP24" s="61"/>
      <c r="EQ24" s="61"/>
      <c r="ER24" s="61"/>
      <c r="ES24" s="61"/>
      <c r="ET24" s="61"/>
      <c r="EU24" s="61"/>
      <c r="EV24" s="61"/>
      <c r="EW24" s="61"/>
      <c r="EX24" s="61"/>
      <c r="EY24" s="61"/>
      <c r="EZ24" s="61"/>
      <c r="FA24" s="61"/>
      <c r="FB24" s="61"/>
      <c r="FC24" s="61"/>
      <c r="FD24" s="61"/>
      <c r="FE24" s="61"/>
      <c r="FF24" s="61"/>
      <c r="FG24" s="61"/>
      <c r="FH24" s="61"/>
      <c r="FI24" s="61"/>
      <c r="FJ24" s="61"/>
      <c r="FK24" s="61"/>
      <c r="FL24" s="61"/>
      <c r="FM24" s="61"/>
      <c r="FN24" s="61"/>
      <c r="FO24" s="61"/>
      <c r="FP24" s="61"/>
      <c r="FQ24" s="61"/>
      <c r="FR24" s="61"/>
      <c r="FS24" s="61"/>
      <c r="FT24" s="61"/>
      <c r="FU24" s="61"/>
      <c r="FV24" s="61"/>
      <c r="FW24" s="61"/>
      <c r="FX24" s="61"/>
      <c r="FY24" s="61"/>
      <c r="FZ24" s="61"/>
      <c r="GA24" s="61"/>
      <c r="GB24" s="61"/>
      <c r="GC24" s="61"/>
      <c r="GD24" s="61"/>
      <c r="GE24" s="61"/>
      <c r="GF24" s="61"/>
      <c r="GG24" s="61"/>
      <c r="GH24" s="61"/>
      <c r="GI24" s="61"/>
      <c r="GJ24" s="61"/>
      <c r="GK24" s="61"/>
      <c r="GL24" s="61"/>
      <c r="GM24" s="61"/>
      <c r="GN24" s="61"/>
      <c r="GO24" s="61"/>
      <c r="GP24" s="61"/>
      <c r="GQ24" s="61"/>
      <c r="GR24" s="61"/>
      <c r="GS24" s="61"/>
      <c r="GT24" s="61"/>
      <c r="GU24" s="61"/>
      <c r="GV24" s="61"/>
      <c r="GW24" s="61"/>
      <c r="GX24" s="61"/>
      <c r="GY24" s="61"/>
      <c r="GZ24" s="61"/>
      <c r="HA24" s="61"/>
      <c r="HB24" s="61"/>
      <c r="HC24" s="61"/>
      <c r="HD24" s="61"/>
      <c r="HE24" s="61"/>
      <c r="HF24" s="61"/>
      <c r="HG24" s="61"/>
      <c r="HH24" s="61"/>
      <c r="HI24" s="61"/>
      <c r="HJ24" s="61"/>
      <c r="HK24" s="61"/>
      <c r="HL24" s="61"/>
      <c r="HM24" s="61"/>
      <c r="HN24" s="61"/>
      <c r="HO24" s="61"/>
      <c r="HP24" s="61"/>
      <c r="HQ24" s="61"/>
      <c r="HR24" s="61"/>
      <c r="HS24" s="61"/>
      <c r="HT24" s="61"/>
      <c r="HU24" s="61"/>
      <c r="HV24" s="61"/>
      <c r="HW24" s="61"/>
      <c r="HX24" s="61"/>
      <c r="HY24" s="61"/>
      <c r="HZ24" s="61"/>
      <c r="IA24" s="61"/>
      <c r="IB24" s="61"/>
      <c r="IC24" s="61"/>
      <c r="ID24" s="61"/>
      <c r="IE24" s="61"/>
      <c r="IF24" s="61"/>
      <c r="IG24" s="61"/>
      <c r="IH24" s="61"/>
      <c r="II24" s="61"/>
      <c r="IJ24" s="61"/>
      <c r="IK24" s="61"/>
      <c r="IL24" s="61"/>
      <c r="IM24" s="61"/>
      <c r="IN24" s="61"/>
      <c r="IO24" s="61"/>
      <c r="IP24" s="61"/>
      <c r="IQ24" s="61"/>
    </row>
    <row r="25" s="1" customFormat="1" ht="19.5" customHeight="1" spans="1:251">
      <c r="A25" s="70"/>
      <c r="B25" s="70"/>
      <c r="C25" s="70"/>
      <c r="D25" s="70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1"/>
      <c r="CA25" s="61"/>
      <c r="CB25" s="61"/>
      <c r="CC25" s="61"/>
      <c r="CD25" s="61"/>
      <c r="CE25" s="61"/>
      <c r="CF25" s="61"/>
      <c r="CG25" s="61"/>
      <c r="CH25" s="61"/>
      <c r="CI25" s="61"/>
      <c r="CJ25" s="61"/>
      <c r="CK25" s="61"/>
      <c r="CL25" s="61"/>
      <c r="CM25" s="61"/>
      <c r="CN25" s="61"/>
      <c r="CO25" s="61"/>
      <c r="CP25" s="61"/>
      <c r="CQ25" s="61"/>
      <c r="CR25" s="61"/>
      <c r="CS25" s="61"/>
      <c r="CT25" s="61"/>
      <c r="CU25" s="61"/>
      <c r="CV25" s="61"/>
      <c r="CW25" s="61"/>
      <c r="CX25" s="61"/>
      <c r="CY25" s="61"/>
      <c r="CZ25" s="61"/>
      <c r="DA25" s="61"/>
      <c r="DB25" s="61"/>
      <c r="DC25" s="61"/>
      <c r="DD25" s="61"/>
      <c r="DE25" s="61"/>
      <c r="DF25" s="61"/>
      <c r="DG25" s="61"/>
      <c r="DH25" s="61"/>
      <c r="DI25" s="61"/>
      <c r="DJ25" s="61"/>
      <c r="DK25" s="61"/>
      <c r="DL25" s="61"/>
      <c r="DM25" s="61"/>
      <c r="DN25" s="61"/>
      <c r="DO25" s="61"/>
      <c r="DP25" s="61"/>
      <c r="DQ25" s="61"/>
      <c r="DR25" s="61"/>
      <c r="DS25" s="61"/>
      <c r="DT25" s="61"/>
      <c r="DU25" s="61"/>
      <c r="DV25" s="61"/>
      <c r="DW25" s="61"/>
      <c r="DX25" s="61"/>
      <c r="DY25" s="61"/>
      <c r="DZ25" s="61"/>
      <c r="EA25" s="61"/>
      <c r="EB25" s="61"/>
      <c r="EC25" s="61"/>
      <c r="ED25" s="61"/>
      <c r="EE25" s="61"/>
      <c r="EF25" s="61"/>
      <c r="EG25" s="61"/>
      <c r="EH25" s="61"/>
      <c r="EI25" s="61"/>
      <c r="EJ25" s="61"/>
      <c r="EK25" s="61"/>
      <c r="EL25" s="61"/>
      <c r="EM25" s="61"/>
      <c r="EN25" s="61"/>
      <c r="EO25" s="61"/>
      <c r="EP25" s="61"/>
      <c r="EQ25" s="61"/>
      <c r="ER25" s="61"/>
      <c r="ES25" s="61"/>
      <c r="ET25" s="61"/>
      <c r="EU25" s="61"/>
      <c r="EV25" s="61"/>
      <c r="EW25" s="61"/>
      <c r="EX25" s="61"/>
      <c r="EY25" s="61"/>
      <c r="EZ25" s="61"/>
      <c r="FA25" s="61"/>
      <c r="FB25" s="61"/>
      <c r="FC25" s="61"/>
      <c r="FD25" s="61"/>
      <c r="FE25" s="61"/>
      <c r="FF25" s="61"/>
      <c r="FG25" s="61"/>
      <c r="FH25" s="61"/>
      <c r="FI25" s="61"/>
      <c r="FJ25" s="61"/>
      <c r="FK25" s="61"/>
      <c r="FL25" s="61"/>
      <c r="FM25" s="61"/>
      <c r="FN25" s="61"/>
      <c r="FO25" s="61"/>
      <c r="FP25" s="61"/>
      <c r="FQ25" s="61"/>
      <c r="FR25" s="61"/>
      <c r="FS25" s="61"/>
      <c r="FT25" s="61"/>
      <c r="FU25" s="61"/>
      <c r="FV25" s="61"/>
      <c r="FW25" s="61"/>
      <c r="FX25" s="61"/>
      <c r="FY25" s="61"/>
      <c r="FZ25" s="61"/>
      <c r="GA25" s="61"/>
      <c r="GB25" s="61"/>
      <c r="GC25" s="61"/>
      <c r="GD25" s="61"/>
      <c r="GE25" s="61"/>
      <c r="GF25" s="61"/>
      <c r="GG25" s="61"/>
      <c r="GH25" s="61"/>
      <c r="GI25" s="61"/>
      <c r="GJ25" s="61"/>
      <c r="GK25" s="61"/>
      <c r="GL25" s="61"/>
      <c r="GM25" s="61"/>
      <c r="GN25" s="61"/>
      <c r="GO25" s="61"/>
      <c r="GP25" s="61"/>
      <c r="GQ25" s="61"/>
      <c r="GR25" s="61"/>
      <c r="GS25" s="61"/>
      <c r="GT25" s="61"/>
      <c r="GU25" s="61"/>
      <c r="GV25" s="61"/>
      <c r="GW25" s="61"/>
      <c r="GX25" s="61"/>
      <c r="GY25" s="61"/>
      <c r="GZ25" s="61"/>
      <c r="HA25" s="61"/>
      <c r="HB25" s="61"/>
      <c r="HC25" s="61"/>
      <c r="HD25" s="61"/>
      <c r="HE25" s="61"/>
      <c r="HF25" s="61"/>
      <c r="HG25" s="61"/>
      <c r="HH25" s="61"/>
      <c r="HI25" s="61"/>
      <c r="HJ25" s="61"/>
      <c r="HK25" s="61"/>
      <c r="HL25" s="61"/>
      <c r="HM25" s="61"/>
      <c r="HN25" s="61"/>
      <c r="HO25" s="61"/>
      <c r="HP25" s="61"/>
      <c r="HQ25" s="61"/>
      <c r="HR25" s="61"/>
      <c r="HS25" s="61"/>
      <c r="HT25" s="61"/>
      <c r="HU25" s="61"/>
      <c r="HV25" s="61"/>
      <c r="HW25" s="61"/>
      <c r="HX25" s="61"/>
      <c r="HY25" s="61"/>
      <c r="HZ25" s="61"/>
      <c r="IA25" s="61"/>
      <c r="IB25" s="61"/>
      <c r="IC25" s="61"/>
      <c r="ID25" s="61"/>
      <c r="IE25" s="61"/>
      <c r="IF25" s="61"/>
      <c r="IG25" s="61"/>
      <c r="IH25" s="61"/>
      <c r="II25" s="61"/>
      <c r="IJ25" s="61"/>
      <c r="IK25" s="61"/>
      <c r="IL25" s="61"/>
      <c r="IM25" s="61"/>
      <c r="IN25" s="61"/>
      <c r="IO25" s="61"/>
      <c r="IP25" s="61"/>
      <c r="IQ25" s="61"/>
    </row>
  </sheetData>
  <sheetProtection formatCells="0" formatColumns="0" formatRows="0" insertRows="0" insertColumns="0" insertHyperlinks="0" deleteColumns="0" deleteRows="0" sort="0" autoFilter="0" pivotTables="0"/>
  <mergeCells count="4">
    <mergeCell ref="A2:D2"/>
    <mergeCell ref="A4:B4"/>
    <mergeCell ref="C4:D4"/>
    <mergeCell ref="A25:D2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4"/>
  <sheetViews>
    <sheetView showGridLines="0" zoomScale="70" zoomScaleNormal="70" zoomScaleSheetLayoutView="60" topLeftCell="A12" workbookViewId="0">
      <selection activeCell="S33" sqref="S33"/>
    </sheetView>
  </sheetViews>
  <sheetFormatPr defaultColWidth="9.14285714285714" defaultRowHeight="12.75" customHeight="1"/>
  <cols>
    <col min="1" max="1" width="30.5714285714286" style="1" customWidth="1"/>
    <col min="2" max="2" width="30.2857142857143" style="1" customWidth="1"/>
    <col min="3" max="15" width="14.7142857142857" style="1" customWidth="1"/>
    <col min="16" max="16" width="9.14285714285714" style="1" customWidth="1"/>
  </cols>
  <sheetData>
    <row r="1" s="1" customFormat="1" ht="21" customHeight="1"/>
    <row r="2" s="55" customFormat="1" ht="29.25" customHeight="1" spans="1:15">
      <c r="A2" s="56" t="s">
        <v>33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="1" customFormat="1" ht="27.75" customHeight="1" spans="1:15">
      <c r="A3" s="6" t="s">
        <v>34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3" t="s">
        <v>2</v>
      </c>
    </row>
    <row r="4" s="1" customFormat="1" ht="17.25" customHeight="1" spans="1:15">
      <c r="A4" s="8" t="s">
        <v>35</v>
      </c>
      <c r="B4" s="8" t="s">
        <v>36</v>
      </c>
      <c r="C4" s="57" t="s">
        <v>37</v>
      </c>
      <c r="D4" s="18" t="s">
        <v>38</v>
      </c>
      <c r="E4" s="8" t="s">
        <v>39</v>
      </c>
      <c r="F4" s="8"/>
      <c r="G4" s="8"/>
      <c r="H4" s="8"/>
      <c r="I4" s="51" t="s">
        <v>40</v>
      </c>
      <c r="J4" s="51" t="s">
        <v>41</v>
      </c>
      <c r="K4" s="51" t="s">
        <v>42</v>
      </c>
      <c r="L4" s="51" t="s">
        <v>43</v>
      </c>
      <c r="M4" s="51" t="s">
        <v>44</v>
      </c>
      <c r="N4" s="51" t="s">
        <v>45</v>
      </c>
      <c r="O4" s="18" t="s">
        <v>46</v>
      </c>
    </row>
    <row r="5" s="1" customFormat="1" ht="58.5" customHeight="1" spans="1:15">
      <c r="A5" s="8"/>
      <c r="B5" s="8"/>
      <c r="C5" s="58"/>
      <c r="D5" s="18"/>
      <c r="E5" s="18" t="s">
        <v>47</v>
      </c>
      <c r="F5" s="18" t="s">
        <v>48</v>
      </c>
      <c r="G5" s="18" t="s">
        <v>49</v>
      </c>
      <c r="H5" s="18" t="s">
        <v>50</v>
      </c>
      <c r="I5" s="51"/>
      <c r="J5" s="51"/>
      <c r="K5" s="51"/>
      <c r="L5" s="51"/>
      <c r="M5" s="51"/>
      <c r="N5" s="51"/>
      <c r="O5" s="18"/>
    </row>
    <row r="6" s="1" customFormat="1" ht="21" customHeight="1" spans="1:15">
      <c r="A6" s="29" t="s">
        <v>51</v>
      </c>
      <c r="B6" s="29" t="s">
        <v>51</v>
      </c>
      <c r="C6" s="29">
        <v>1</v>
      </c>
      <c r="D6" s="29">
        <f>C6+1</f>
        <v>2</v>
      </c>
      <c r="E6" s="29">
        <f>D6+1</f>
        <v>3</v>
      </c>
      <c r="F6" s="29">
        <f>E6+1</f>
        <v>4</v>
      </c>
      <c r="G6" s="29">
        <f>F6+1</f>
        <v>5</v>
      </c>
      <c r="H6" s="29">
        <v>2</v>
      </c>
      <c r="I6" s="29">
        <f t="shared" ref="I6:O6" si="0">H6+1</f>
        <v>3</v>
      </c>
      <c r="J6" s="29">
        <f t="shared" si="0"/>
        <v>4</v>
      </c>
      <c r="K6" s="29">
        <f t="shared" si="0"/>
        <v>5</v>
      </c>
      <c r="L6" s="29">
        <f t="shared" si="0"/>
        <v>6</v>
      </c>
      <c r="M6" s="29">
        <f t="shared" si="0"/>
        <v>7</v>
      </c>
      <c r="N6" s="29">
        <f t="shared" si="0"/>
        <v>8</v>
      </c>
      <c r="O6" s="29">
        <f t="shared" si="0"/>
        <v>9</v>
      </c>
    </row>
    <row r="7" s="1" customFormat="1" ht="27" customHeight="1" spans="1:15">
      <c r="A7" s="10"/>
      <c r="B7" s="53" t="s">
        <v>37</v>
      </c>
      <c r="C7" s="23">
        <v>1220.16</v>
      </c>
      <c r="D7" s="23">
        <v>68.52865</v>
      </c>
      <c r="E7" s="23">
        <v>1151.629228</v>
      </c>
      <c r="F7" s="23">
        <v>851.629228</v>
      </c>
      <c r="G7" s="11">
        <v>300</v>
      </c>
      <c r="H7" s="24">
        <v>0</v>
      </c>
      <c r="I7" s="24">
        <v>0</v>
      </c>
      <c r="J7" s="24">
        <v>0</v>
      </c>
      <c r="K7" s="24">
        <v>0</v>
      </c>
      <c r="L7" s="24">
        <v>0</v>
      </c>
      <c r="M7" s="24">
        <v>0</v>
      </c>
      <c r="N7" s="24">
        <v>0</v>
      </c>
      <c r="O7" s="24">
        <v>0</v>
      </c>
    </row>
    <row r="8" s="1" customFormat="1" ht="27" customHeight="1" spans="1:15">
      <c r="A8" s="10" t="s">
        <v>52</v>
      </c>
      <c r="B8" s="53" t="s">
        <v>9</v>
      </c>
      <c r="C8" s="23">
        <v>574.01412</v>
      </c>
      <c r="D8" s="24">
        <v>0</v>
      </c>
      <c r="E8" s="23">
        <v>574.01412</v>
      </c>
      <c r="F8" s="23">
        <v>574.01412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24">
        <v>0</v>
      </c>
      <c r="M8" s="24">
        <v>0</v>
      </c>
      <c r="N8" s="24">
        <v>0</v>
      </c>
      <c r="O8" s="24">
        <v>0</v>
      </c>
    </row>
    <row r="9" s="1" customFormat="1" ht="27" customHeight="1" spans="1:15">
      <c r="A9" s="10" t="s">
        <v>53</v>
      </c>
      <c r="B9" s="53" t="s">
        <v>54</v>
      </c>
      <c r="C9" s="23">
        <v>6.5</v>
      </c>
      <c r="D9" s="24">
        <v>0</v>
      </c>
      <c r="E9" s="23">
        <v>6.5</v>
      </c>
      <c r="F9" s="23">
        <v>6.5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</row>
    <row r="10" s="1" customFormat="1" ht="27" customHeight="1" spans="1:15">
      <c r="A10" s="10" t="s">
        <v>55</v>
      </c>
      <c r="B10" s="53" t="s">
        <v>56</v>
      </c>
      <c r="C10" s="23">
        <v>1</v>
      </c>
      <c r="D10" s="24">
        <v>0</v>
      </c>
      <c r="E10" s="23">
        <v>1</v>
      </c>
      <c r="F10" s="23">
        <v>1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</row>
    <row r="11" s="1" customFormat="1" ht="27" customHeight="1" spans="1:15">
      <c r="A11" s="10" t="s">
        <v>57</v>
      </c>
      <c r="B11" s="53" t="s">
        <v>58</v>
      </c>
      <c r="C11" s="23">
        <v>4</v>
      </c>
      <c r="D11" s="24">
        <v>0</v>
      </c>
      <c r="E11" s="23">
        <v>4</v>
      </c>
      <c r="F11" s="23">
        <v>4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</row>
    <row r="12" s="1" customFormat="1" ht="27" customHeight="1" spans="1:15">
      <c r="A12" s="10" t="s">
        <v>59</v>
      </c>
      <c r="B12" s="53" t="s">
        <v>60</v>
      </c>
      <c r="C12" s="23">
        <v>1.5</v>
      </c>
      <c r="D12" s="24">
        <v>0</v>
      </c>
      <c r="E12" s="23">
        <v>1.5</v>
      </c>
      <c r="F12" s="23">
        <v>1.5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</row>
    <row r="13" s="1" customFormat="1" ht="27" customHeight="1" spans="1:15">
      <c r="A13" s="10" t="s">
        <v>61</v>
      </c>
      <c r="B13" s="53" t="s">
        <v>62</v>
      </c>
      <c r="C13" s="23">
        <v>567.51412</v>
      </c>
      <c r="D13" s="24">
        <v>0</v>
      </c>
      <c r="E13" s="23">
        <v>567.51412</v>
      </c>
      <c r="F13" s="23">
        <v>567.51412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</row>
    <row r="14" s="1" customFormat="1" ht="27" customHeight="1" spans="1:15">
      <c r="A14" s="10" t="s">
        <v>63</v>
      </c>
      <c r="B14" s="53" t="s">
        <v>56</v>
      </c>
      <c r="C14" s="23">
        <v>567.51412</v>
      </c>
      <c r="D14" s="24">
        <v>0</v>
      </c>
      <c r="E14" s="23">
        <v>567.51412</v>
      </c>
      <c r="F14" s="23">
        <v>567.51412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</row>
    <row r="15" s="1" customFormat="1" ht="27" customHeight="1" spans="1:15">
      <c r="A15" s="52">
        <v>207</v>
      </c>
      <c r="B15" s="53" t="s">
        <v>21</v>
      </c>
      <c r="C15" s="23">
        <v>4.73165</v>
      </c>
      <c r="D15" s="23">
        <v>4.73165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</row>
    <row r="16" s="1" customFormat="1" ht="27" customHeight="1" spans="1:15">
      <c r="A16" s="43" t="s">
        <v>64</v>
      </c>
      <c r="B16" s="53" t="s">
        <v>65</v>
      </c>
      <c r="C16" s="23">
        <v>4.73165</v>
      </c>
      <c r="D16" s="23">
        <v>4.73165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</row>
    <row r="17" s="1" customFormat="1" ht="27" customHeight="1" spans="1:15">
      <c r="A17" s="54" t="s">
        <v>66</v>
      </c>
      <c r="B17" s="53" t="s">
        <v>67</v>
      </c>
      <c r="C17" s="23">
        <v>4.73165</v>
      </c>
      <c r="D17" s="23">
        <v>4.73165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</row>
    <row r="18" s="1" customFormat="1" ht="27" customHeight="1" spans="1:15">
      <c r="A18" s="10" t="s">
        <v>68</v>
      </c>
      <c r="B18" s="53" t="s">
        <v>11</v>
      </c>
      <c r="C18" s="23">
        <v>42.206208</v>
      </c>
      <c r="D18" s="24">
        <v>0</v>
      </c>
      <c r="E18" s="23">
        <v>42.206208</v>
      </c>
      <c r="F18" s="23">
        <v>42.206208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</row>
    <row r="19" s="1" customFormat="1" ht="27" customHeight="1" spans="1:15">
      <c r="A19" s="10" t="s">
        <v>69</v>
      </c>
      <c r="B19" s="53" t="s">
        <v>70</v>
      </c>
      <c r="C19" s="23">
        <v>42.206208</v>
      </c>
      <c r="D19" s="24">
        <v>0</v>
      </c>
      <c r="E19" s="23">
        <v>42.206208</v>
      </c>
      <c r="F19" s="23">
        <v>42.206208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</row>
    <row r="20" s="1" customFormat="1" ht="27" customHeight="1" spans="1:15">
      <c r="A20" s="10" t="s">
        <v>71</v>
      </c>
      <c r="B20" s="53" t="s">
        <v>72</v>
      </c>
      <c r="C20" s="23">
        <v>42.206208</v>
      </c>
      <c r="D20" s="24">
        <v>0</v>
      </c>
      <c r="E20" s="23">
        <v>42.206208</v>
      </c>
      <c r="F20" s="23">
        <v>42.206208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</row>
    <row r="21" s="1" customFormat="1" ht="27" customHeight="1" spans="1:15">
      <c r="A21" s="10" t="s">
        <v>73</v>
      </c>
      <c r="B21" s="53" t="s">
        <v>13</v>
      </c>
      <c r="C21" s="23">
        <v>26.883444</v>
      </c>
      <c r="D21" s="24">
        <v>0</v>
      </c>
      <c r="E21" s="23">
        <v>26.883444</v>
      </c>
      <c r="F21" s="23">
        <v>26.883444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</row>
    <row r="22" s="1" customFormat="1" ht="27" customHeight="1" spans="1:15">
      <c r="A22" s="10" t="s">
        <v>74</v>
      </c>
      <c r="B22" s="53" t="s">
        <v>75</v>
      </c>
      <c r="C22" s="23">
        <v>26.883444</v>
      </c>
      <c r="D22" s="24">
        <v>0</v>
      </c>
      <c r="E22" s="23">
        <v>26.883444</v>
      </c>
      <c r="F22" s="23">
        <v>26.883444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</row>
    <row r="23" s="1" customFormat="1" ht="27" customHeight="1" spans="1:15">
      <c r="A23" s="10" t="s">
        <v>76</v>
      </c>
      <c r="B23" s="53" t="s">
        <v>77</v>
      </c>
      <c r="C23" s="23">
        <v>26.883444</v>
      </c>
      <c r="D23" s="24">
        <v>0</v>
      </c>
      <c r="E23" s="23">
        <v>26.883444</v>
      </c>
      <c r="F23" s="23">
        <v>26.883444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</row>
    <row r="24" s="1" customFormat="1" ht="27" customHeight="1" spans="1:15">
      <c r="A24" s="52">
        <v>211</v>
      </c>
      <c r="B24" s="53" t="s">
        <v>23</v>
      </c>
      <c r="C24" s="23">
        <v>2.85</v>
      </c>
      <c r="D24" s="23">
        <v>2.85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</row>
    <row r="25" s="1" customFormat="1" ht="27" customHeight="1" spans="1:15">
      <c r="A25" s="54" t="s">
        <v>61</v>
      </c>
      <c r="B25" s="53" t="s">
        <v>78</v>
      </c>
      <c r="C25" s="23">
        <v>2.85</v>
      </c>
      <c r="D25" s="23">
        <v>2.85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</row>
    <row r="26" s="1" customFormat="1" ht="27" customHeight="1" spans="1:15">
      <c r="A26" s="54" t="s">
        <v>79</v>
      </c>
      <c r="B26" s="53" t="s">
        <v>80</v>
      </c>
      <c r="C26" s="23">
        <v>2.85</v>
      </c>
      <c r="D26" s="23">
        <v>2.85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</row>
    <row r="27" s="1" customFormat="1" ht="27" customHeight="1" spans="1:15">
      <c r="A27" s="10" t="s">
        <v>81</v>
      </c>
      <c r="B27" s="53" t="s">
        <v>15</v>
      </c>
      <c r="C27" s="23">
        <v>300</v>
      </c>
      <c r="D27" s="24">
        <v>0</v>
      </c>
      <c r="E27" s="23">
        <v>300</v>
      </c>
      <c r="F27" s="24">
        <v>0</v>
      </c>
      <c r="G27" s="11">
        <v>300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</row>
    <row r="28" s="1" customFormat="1" ht="27" customHeight="1" spans="1:15">
      <c r="A28" s="10" t="s">
        <v>82</v>
      </c>
      <c r="B28" s="53" t="s">
        <v>83</v>
      </c>
      <c r="C28" s="23">
        <v>300</v>
      </c>
      <c r="D28" s="24">
        <v>0</v>
      </c>
      <c r="E28" s="23">
        <v>300</v>
      </c>
      <c r="F28" s="24">
        <v>0</v>
      </c>
      <c r="G28" s="11">
        <v>300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</row>
    <row r="29" s="1" customFormat="1" ht="27" customHeight="1" spans="1:15">
      <c r="A29" s="10" t="s">
        <v>84</v>
      </c>
      <c r="B29" s="53" t="s">
        <v>85</v>
      </c>
      <c r="C29" s="23">
        <v>300</v>
      </c>
      <c r="D29" s="24">
        <v>0</v>
      </c>
      <c r="E29" s="23">
        <v>300</v>
      </c>
      <c r="F29" s="24">
        <v>0</v>
      </c>
      <c r="G29" s="11">
        <v>300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</row>
    <row r="30" s="1" customFormat="1" ht="27" customHeight="1" spans="1:15">
      <c r="A30" s="10" t="s">
        <v>86</v>
      </c>
      <c r="B30" s="53" t="s">
        <v>17</v>
      </c>
      <c r="C30" s="23">
        <v>238.34</v>
      </c>
      <c r="D30" s="23">
        <v>60.94</v>
      </c>
      <c r="E30" s="23">
        <v>177.4</v>
      </c>
      <c r="F30" s="23">
        <v>177.4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</row>
    <row r="31" s="1" customFormat="1" ht="27" customHeight="1" spans="1:15">
      <c r="A31" s="43" t="s">
        <v>64</v>
      </c>
      <c r="B31" s="53" t="s">
        <v>87</v>
      </c>
      <c r="C31" s="23">
        <v>9.3834</v>
      </c>
      <c r="D31" s="23">
        <v>9.3834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</row>
    <row r="32" s="1" customFormat="1" ht="27" customHeight="1" spans="1:15">
      <c r="A32" s="43" t="s">
        <v>88</v>
      </c>
      <c r="B32" s="53" t="s">
        <v>89</v>
      </c>
      <c r="C32" s="23">
        <v>9.3834</v>
      </c>
      <c r="D32" s="23">
        <v>9.3834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</row>
    <row r="33" s="1" customFormat="1" ht="27" customHeight="1" spans="1:15">
      <c r="A33" s="43" t="s">
        <v>61</v>
      </c>
      <c r="B33" s="53" t="s">
        <v>90</v>
      </c>
      <c r="C33" s="23">
        <v>8</v>
      </c>
      <c r="D33" s="23">
        <v>8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</row>
    <row r="34" s="1" customFormat="1" ht="27" customHeight="1" spans="1:15">
      <c r="A34" s="43" t="s">
        <v>91</v>
      </c>
      <c r="B34" s="53" t="s">
        <v>92</v>
      </c>
      <c r="C34" s="23">
        <v>8</v>
      </c>
      <c r="D34" s="23">
        <v>8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</row>
    <row r="35" s="1" customFormat="1" ht="27" customHeight="1" spans="1:15">
      <c r="A35" s="10" t="s">
        <v>93</v>
      </c>
      <c r="B35" s="53" t="s">
        <v>94</v>
      </c>
      <c r="C35" s="23">
        <f>SUM(D35:E35)</f>
        <v>220.9636</v>
      </c>
      <c r="D35" s="23">
        <v>43.5636</v>
      </c>
      <c r="E35" s="23">
        <v>177.4</v>
      </c>
      <c r="F35" s="23">
        <v>177.4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</row>
    <row r="36" s="1" customFormat="1" ht="27" customHeight="1" spans="1:15">
      <c r="A36" s="10" t="s">
        <v>95</v>
      </c>
      <c r="B36" s="53" t="s">
        <v>96</v>
      </c>
      <c r="C36" s="23">
        <f>SUM(D36:E36)</f>
        <v>82.9636</v>
      </c>
      <c r="D36" s="23">
        <v>43.5636</v>
      </c>
      <c r="E36" s="23">
        <v>39.4</v>
      </c>
      <c r="F36" s="23">
        <v>39.4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</row>
    <row r="37" s="1" customFormat="1" ht="27" customHeight="1" spans="1:15">
      <c r="A37" s="10" t="s">
        <v>97</v>
      </c>
      <c r="B37" s="53" t="s">
        <v>98</v>
      </c>
      <c r="C37" s="23">
        <v>138</v>
      </c>
      <c r="D37" s="24">
        <v>0</v>
      </c>
      <c r="E37" s="23">
        <v>138</v>
      </c>
      <c r="F37" s="23">
        <v>138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</row>
    <row r="38" s="1" customFormat="1" ht="27" customHeight="1" spans="1:15">
      <c r="A38" s="10" t="s">
        <v>99</v>
      </c>
      <c r="B38" s="53" t="s">
        <v>19</v>
      </c>
      <c r="C38" s="23">
        <v>31.125456</v>
      </c>
      <c r="D38" s="24">
        <v>0</v>
      </c>
      <c r="E38" s="23">
        <v>31.125456</v>
      </c>
      <c r="F38" s="23">
        <v>31.125456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</row>
    <row r="39" s="1" customFormat="1" ht="27" customHeight="1" spans="1:15">
      <c r="A39" s="10" t="s">
        <v>100</v>
      </c>
      <c r="B39" s="53" t="s">
        <v>101</v>
      </c>
      <c r="C39" s="23">
        <v>31.125456</v>
      </c>
      <c r="D39" s="24">
        <v>0</v>
      </c>
      <c r="E39" s="23">
        <v>31.125456</v>
      </c>
      <c r="F39" s="23">
        <v>31.125456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</row>
    <row r="40" s="1" customFormat="1" ht="27" customHeight="1" spans="1:15">
      <c r="A40" s="10" t="s">
        <v>102</v>
      </c>
      <c r="B40" s="53" t="s">
        <v>103</v>
      </c>
      <c r="C40" s="23">
        <v>31.125456</v>
      </c>
      <c r="D40" s="24">
        <v>0</v>
      </c>
      <c r="E40" s="23">
        <v>31.125456</v>
      </c>
      <c r="F40" s="23">
        <v>31.125456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</row>
    <row r="41" s="1" customFormat="1" ht="21" customHeight="1"/>
    <row r="42" s="1" customFormat="1" ht="21" customHeight="1"/>
    <row r="43" s="1" customFormat="1" ht="21" customHeight="1"/>
    <row r="44" s="1" customFormat="1" ht="21" customHeight="1"/>
    <row r="45" s="1" customFormat="1" ht="21" customHeight="1"/>
    <row r="46" s="1" customFormat="1" ht="21" customHeight="1"/>
    <row r="47" s="1" customFormat="1" ht="21" customHeight="1"/>
    <row r="48" s="1" customFormat="1" ht="21" customHeight="1"/>
    <row r="49" s="1" customFormat="1" ht="21" customHeight="1"/>
    <row r="50" s="1" customFormat="1" ht="21" customHeight="1"/>
    <row r="51" s="1" customFormat="1" ht="21" customHeight="1"/>
    <row r="52" s="1" customFormat="1" ht="21" customHeight="1"/>
    <row r="53" s="1" customFormat="1" ht="21" customHeight="1"/>
    <row r="54" s="1" customFormat="1" ht="15"/>
    <row r="55" s="1" customFormat="1" ht="15"/>
    <row r="56" s="1" customFormat="1" ht="15"/>
    <row r="57" s="1" customFormat="1" ht="15"/>
    <row r="58" s="1" customFormat="1" ht="15"/>
    <row r="59" s="1" customFormat="1" ht="15"/>
    <row r="60" s="1" customFormat="1" ht="15"/>
    <row r="61" s="1" customFormat="1" ht="15"/>
    <row r="62" s="1" customFormat="1" ht="15"/>
    <row r="63" s="1" customFormat="1" ht="15"/>
    <row r="64" s="1" customFormat="1" ht="15"/>
    <row r="65" s="1" customFormat="1" ht="15"/>
    <row r="66" s="1" customFormat="1" ht="15"/>
    <row r="67" s="1" customFormat="1" ht="15"/>
    <row r="68" s="1" customFormat="1" ht="15"/>
    <row r="69" s="1" customFormat="1" ht="15"/>
    <row r="70" s="1" customFormat="1" ht="15"/>
    <row r="71" s="1" customFormat="1" ht="15"/>
    <row r="72" s="1" customFormat="1" ht="15"/>
    <row r="73" s="1" customFormat="1" ht="15"/>
    <row r="74" s="1" customFormat="1" ht="15"/>
    <row r="75" s="1" customFormat="1" ht="15"/>
    <row r="76" s="1" customFormat="1" ht="15"/>
    <row r="77" s="1" customFormat="1" ht="15"/>
    <row r="78" s="1" customFormat="1" ht="15"/>
    <row r="79" s="1" customFormat="1" ht="15"/>
    <row r="80" s="1" customFormat="1" ht="15"/>
    <row r="81" s="1" customFormat="1" ht="15"/>
    <row r="82" s="1" customFormat="1" ht="15"/>
    <row r="83" s="1" customFormat="1" ht="15"/>
    <row r="84" s="1" customFormat="1" ht="15"/>
    <row r="85" s="1" customFormat="1" ht="15"/>
    <row r="86" s="1" customFormat="1" ht="15"/>
    <row r="87" s="1" customFormat="1" ht="15"/>
    <row r="88" s="1" customFormat="1" ht="15"/>
    <row r="89" s="1" customFormat="1" ht="15"/>
    <row r="90" s="1" customFormat="1" ht="15"/>
    <row r="91" s="1" customFormat="1" ht="15"/>
    <row r="92" s="1" customFormat="1" ht="15"/>
    <row r="93" s="1" customFormat="1" ht="15"/>
    <row r="94" s="1" customFormat="1" ht="15"/>
    <row r="95" s="1" customFormat="1" ht="15"/>
    <row r="96" s="1" customFormat="1" ht="15"/>
    <row r="97" s="1" customFormat="1" ht="15"/>
    <row r="98" s="1" customFormat="1" ht="15"/>
    <row r="99" s="1" customFormat="1" ht="15"/>
    <row r="100" s="1" customFormat="1" ht="15"/>
    <row r="101" s="1" customFormat="1" ht="15"/>
    <row r="102" s="1" customFormat="1" ht="15"/>
    <row r="103" s="1" customFormat="1" ht="15"/>
    <row r="104" s="1" customFormat="1" ht="15"/>
    <row r="105" s="1" customFormat="1" ht="15"/>
    <row r="106" s="1" customFormat="1" ht="15"/>
    <row r="107" s="1" customFormat="1" ht="15"/>
    <row r="108" s="1" customFormat="1" ht="15"/>
    <row r="109" s="1" customFormat="1" ht="15"/>
    <row r="110" s="1" customFormat="1" ht="15"/>
    <row r="111" s="1" customFormat="1" ht="15"/>
    <row r="112" s="1" customFormat="1" ht="15"/>
    <row r="113" s="1" customFormat="1" ht="15"/>
    <row r="114" s="1" customFormat="1" ht="15"/>
    <row r="115" s="1" customFormat="1" ht="15"/>
    <row r="116" s="1" customFormat="1" ht="15"/>
    <row r="117" s="1" customFormat="1" ht="15"/>
    <row r="118" s="1" customFormat="1" ht="15"/>
    <row r="119" s="1" customFormat="1" ht="15"/>
    <row r="120" s="1" customFormat="1" ht="15"/>
    <row r="121" s="1" customFormat="1" ht="15"/>
    <row r="122" s="1" customFormat="1" ht="15"/>
    <row r="123" s="1" customFormat="1" ht="15"/>
    <row r="124" s="1" customFormat="1" ht="15"/>
    <row r="125" s="1" customFormat="1" ht="15"/>
    <row r="126" s="1" customFormat="1" ht="15"/>
    <row r="127" s="1" customFormat="1" ht="15"/>
    <row r="128" s="1" customFormat="1" ht="15"/>
    <row r="129" s="1" customFormat="1" ht="15"/>
    <row r="130" s="1" customFormat="1" ht="15"/>
    <row r="131" s="1" customFormat="1" ht="15"/>
    <row r="132" s="1" customFormat="1" ht="15"/>
    <row r="133" s="1" customFormat="1" ht="15"/>
    <row r="134" s="1" customFormat="1" ht="15"/>
    <row r="135" s="1" customFormat="1" ht="15"/>
    <row r="136" s="1" customFormat="1" ht="15"/>
    <row r="137" s="1" customFormat="1" ht="15"/>
    <row r="138" s="1" customFormat="1" ht="15"/>
    <row r="139" s="1" customFormat="1" ht="15"/>
    <row r="140" s="1" customFormat="1" ht="15"/>
    <row r="141" s="1" customFormat="1" ht="15"/>
    <row r="142" s="1" customFormat="1" ht="15"/>
    <row r="143" s="1" customFormat="1" ht="15"/>
    <row r="144" s="1" customFormat="1" ht="15"/>
    <row r="145" s="1" customFormat="1" ht="15"/>
    <row r="146" s="1" customFormat="1" ht="15"/>
    <row r="147" s="1" customFormat="1" ht="15"/>
    <row r="148" s="1" customFormat="1" ht="15"/>
    <row r="149" s="1" customFormat="1" ht="15"/>
    <row r="150" s="1" customFormat="1" ht="15"/>
    <row r="151" s="1" customFormat="1" ht="15"/>
    <row r="152" s="1" customFormat="1" ht="15"/>
    <row r="153" s="1" customFormat="1" ht="15"/>
    <row r="154" s="1" customFormat="1" ht="15"/>
    <row r="155" s="1" customFormat="1" ht="15"/>
    <row r="156" s="1" customFormat="1" ht="15"/>
    <row r="157" s="1" customFormat="1" ht="15"/>
    <row r="158" s="1" customFormat="1" ht="15"/>
    <row r="159" s="1" customFormat="1" ht="15"/>
    <row r="160" s="1" customFormat="1" ht="15"/>
    <row r="161" s="1" customFormat="1" ht="15"/>
    <row r="162" s="1" customFormat="1" ht="15"/>
    <row r="163" s="1" customFormat="1" ht="15"/>
    <row r="164" s="1" customFormat="1" ht="15"/>
    <row r="165" s="1" customFormat="1" ht="15"/>
    <row r="166" s="1" customFormat="1" ht="15"/>
    <row r="167" s="1" customFormat="1" ht="15"/>
    <row r="168" s="1" customFormat="1" ht="15"/>
    <row r="169" s="1" customFormat="1" ht="15"/>
    <row r="170" s="1" customFormat="1" ht="15"/>
    <row r="171" s="1" customFormat="1" ht="15"/>
    <row r="172" s="1" customFormat="1" ht="15"/>
    <row r="173" s="1" customFormat="1" ht="15"/>
    <row r="174" s="1" customFormat="1" ht="15"/>
    <row r="175" s="1" customFormat="1" ht="15"/>
    <row r="176" s="1" customFormat="1" ht="15"/>
    <row r="177" s="1" customFormat="1" ht="15"/>
    <row r="178" s="1" customFormat="1" ht="15"/>
    <row r="179" s="1" customFormat="1" ht="15"/>
    <row r="180" s="1" customFormat="1" ht="15"/>
    <row r="181" s="1" customFormat="1" ht="15"/>
    <row r="182" s="1" customFormat="1" ht="15"/>
    <row r="183" s="1" customFormat="1" ht="15"/>
    <row r="184" s="1" customFormat="1" ht="15"/>
    <row r="185" s="1" customFormat="1" ht="15"/>
    <row r="186" s="1" customFormat="1" ht="15"/>
    <row r="187" s="1" customFormat="1" ht="15"/>
    <row r="188" s="1" customFormat="1" ht="15"/>
    <row r="189" s="1" customFormat="1" ht="15"/>
    <row r="190" s="1" customFormat="1" ht="15"/>
    <row r="191" s="1" customFormat="1" ht="15"/>
    <row r="192" s="1" customFormat="1" ht="15"/>
    <row r="193" s="1" customFormat="1" ht="15"/>
    <row r="194" s="1" customFormat="1" ht="15"/>
    <row r="195" s="1" customFormat="1" ht="15"/>
    <row r="196" s="1" customFormat="1" ht="15"/>
    <row r="197" s="1" customFormat="1" ht="15"/>
    <row r="198" s="1" customFormat="1" ht="15"/>
    <row r="199" s="1" customFormat="1" ht="15"/>
    <row r="200" s="1" customFormat="1" ht="15"/>
    <row r="201" s="1" customFormat="1" ht="15"/>
    <row r="202" s="1" customFormat="1" ht="15"/>
    <row r="203" s="1" customFormat="1" ht="15"/>
    <row r="204" s="1" customFormat="1" ht="15"/>
    <row r="205" s="1" customFormat="1" ht="15"/>
    <row r="206" s="1" customFormat="1" ht="15"/>
    <row r="207" s="1" customFormat="1" ht="15"/>
    <row r="208" s="1" customFormat="1" ht="15"/>
    <row r="209" s="1" customFormat="1" ht="15"/>
    <row r="210" s="1" customFormat="1" ht="15"/>
    <row r="211" s="1" customFormat="1" ht="15"/>
    <row r="212" s="1" customFormat="1" ht="15"/>
    <row r="213" s="1" customFormat="1" ht="15"/>
    <row r="214" s="1" customFormat="1" ht="15"/>
    <row r="215" s="1" customFormat="1" ht="15"/>
    <row r="216" s="1" customFormat="1" ht="15"/>
    <row r="217" s="1" customFormat="1" ht="15"/>
    <row r="218" s="1" customFormat="1" ht="15"/>
    <row r="219" s="1" customFormat="1" ht="15"/>
    <row r="220" s="1" customFormat="1" ht="15"/>
    <row r="221" s="1" customFormat="1" ht="15"/>
    <row r="222" s="1" customFormat="1" ht="15"/>
    <row r="223" s="1" customFormat="1" ht="15"/>
    <row r="224" s="1" customFormat="1" ht="15"/>
    <row r="225" s="1" customFormat="1" ht="15"/>
    <row r="226" s="1" customFormat="1" ht="15"/>
    <row r="227" s="1" customFormat="1" ht="15"/>
    <row r="228" s="1" customFormat="1" ht="15"/>
    <row r="229" s="1" customFormat="1" ht="15"/>
    <row r="230" s="1" customFormat="1" ht="15"/>
    <row r="231" s="1" customFormat="1" ht="15"/>
    <row r="232" s="1" customFormat="1" ht="15"/>
    <row r="233" s="1" customFormat="1" ht="15"/>
    <row r="234" s="1" customFormat="1" ht="15"/>
    <row r="235" s="1" customFormat="1" ht="15"/>
    <row r="236" s="1" customFormat="1" ht="15"/>
    <row r="237" s="1" customFormat="1" ht="15"/>
    <row r="238" s="1" customFormat="1" ht="15"/>
    <row r="239" s="1" customFormat="1" ht="15"/>
    <row r="240" s="1" customFormat="1" ht="15"/>
    <row r="241" s="1" customFormat="1" ht="15"/>
    <row r="242" s="1" customFormat="1" ht="15"/>
    <row r="243" s="1" customFormat="1" ht="15"/>
    <row r="244" s="1" customFormat="1" ht="15"/>
    <row r="245" s="1" customFormat="1" ht="15"/>
    <row r="246" s="1" customFormat="1" ht="15"/>
    <row r="247" s="1" customFormat="1" ht="15"/>
    <row r="248" s="1" customFormat="1" ht="15"/>
    <row r="249" s="1" customFormat="1" ht="15"/>
    <row r="250" s="1" customFormat="1" ht="15"/>
    <row r="251" s="1" customFormat="1" ht="15"/>
    <row r="252" s="1" customFormat="1" ht="15"/>
    <row r="253" s="1" customFormat="1" ht="15"/>
    <row r="254" s="1" customFormat="1" ht="15"/>
    <row r="255" s="1" customFormat="1" ht="15"/>
    <row r="256" s="1" customFormat="1" ht="15"/>
    <row r="257" s="1" customFormat="1" ht="15"/>
    <row r="258" s="1" customFormat="1" ht="15"/>
    <row r="259" s="1" customFormat="1" ht="15"/>
    <row r="260" s="1" customFormat="1" ht="15"/>
    <row r="261" s="1" customFormat="1" ht="15"/>
    <row r="262" s="1" customFormat="1" ht="15"/>
    <row r="263" s="1" customFormat="1" ht="15"/>
    <row r="264" s="1" customFormat="1" ht="15"/>
  </sheetData>
  <sheetProtection formatCells="0" formatColumns="0" formatRows="0" insertRows="0" insertColumns="0" insertHyperlinks="0" deleteColumns="0" deleteRows="0" sort="0" autoFilter="0" pivotTables="0"/>
  <mergeCells count="24">
    <mergeCell ref="A2:O2"/>
    <mergeCell ref="E4:H4"/>
    <mergeCell ref="A4:A5"/>
    <mergeCell ref="A4:A5"/>
    <mergeCell ref="B4:B5"/>
    <mergeCell ref="B4:B5"/>
    <mergeCell ref="C4:C5"/>
    <mergeCell ref="C4:C5"/>
    <mergeCell ref="D4:D5"/>
    <mergeCell ref="D4:D5"/>
    <mergeCell ref="I4:I5"/>
    <mergeCell ref="I4:I5"/>
    <mergeCell ref="J4:J5"/>
    <mergeCell ref="J4:J5"/>
    <mergeCell ref="K4:K5"/>
    <mergeCell ref="K4:K5"/>
    <mergeCell ref="L4:L5"/>
    <mergeCell ref="L4:L5"/>
    <mergeCell ref="M4:M5"/>
    <mergeCell ref="M4:M5"/>
    <mergeCell ref="N4:N5"/>
    <mergeCell ref="N4:N5"/>
    <mergeCell ref="O4:O5"/>
    <mergeCell ref="O4:O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1"/>
  <sheetViews>
    <sheetView showGridLines="0" zoomScale="85" zoomScaleNormal="85" zoomScaleSheetLayoutView="60" workbookViewId="0">
      <selection activeCell="H38" sqref="H38"/>
    </sheetView>
  </sheetViews>
  <sheetFormatPr defaultColWidth="9.14285714285714" defaultRowHeight="12.75" customHeight="1" outlineLevelCol="6"/>
  <cols>
    <col min="1" max="1" width="21.8571428571429" style="1" customWidth="1"/>
    <col min="2" max="2" width="46.4285714285714" style="1" customWidth="1"/>
    <col min="3" max="5" width="29.7142857142857" style="1" customWidth="1"/>
    <col min="6" max="6" width="9.14285714285714" style="1" customWidth="1"/>
    <col min="7" max="7" width="13.5714285714286" style="1" customWidth="1"/>
    <col min="8" max="8" width="9.14285714285714" style="1" customWidth="1"/>
  </cols>
  <sheetData>
    <row r="1" s="1" customFormat="1" ht="21" customHeight="1" spans="1:7">
      <c r="A1" s="2"/>
      <c r="B1" s="2"/>
      <c r="C1" s="2"/>
      <c r="D1" s="2"/>
      <c r="E1" s="2"/>
      <c r="F1" s="2"/>
      <c r="G1" s="2"/>
    </row>
    <row r="2" s="1" customFormat="1" ht="29.25" customHeight="1" spans="1:7">
      <c r="A2" s="4" t="s">
        <v>104</v>
      </c>
      <c r="B2" s="4"/>
      <c r="C2" s="4"/>
      <c r="D2" s="4"/>
      <c r="E2" s="4"/>
      <c r="F2" s="5"/>
      <c r="G2" s="5"/>
    </row>
    <row r="3" s="1" customFormat="1" ht="21" customHeight="1" spans="1:7">
      <c r="A3" s="13" t="s">
        <v>105</v>
      </c>
      <c r="B3" s="7"/>
      <c r="C3" s="7"/>
      <c r="D3" s="7"/>
      <c r="E3" s="37" t="s">
        <v>2</v>
      </c>
      <c r="F3" s="2"/>
      <c r="G3" s="2"/>
    </row>
    <row r="4" s="1" customFormat="1" ht="21" customHeight="1" spans="1:7">
      <c r="A4" s="8" t="s">
        <v>106</v>
      </c>
      <c r="B4" s="8"/>
      <c r="C4" s="51" t="s">
        <v>37</v>
      </c>
      <c r="D4" s="26" t="s">
        <v>107</v>
      </c>
      <c r="E4" s="8" t="s">
        <v>108</v>
      </c>
      <c r="F4" s="2"/>
      <c r="G4" s="2"/>
    </row>
    <row r="5" s="1" customFormat="1" ht="21" customHeight="1" spans="1:7">
      <c r="A5" s="8" t="s">
        <v>109</v>
      </c>
      <c r="B5" s="8" t="s">
        <v>110</v>
      </c>
      <c r="C5" s="51"/>
      <c r="D5" s="26"/>
      <c r="E5" s="8"/>
      <c r="F5" s="2"/>
      <c r="G5" s="2"/>
    </row>
    <row r="6" s="1" customFormat="1" ht="21" customHeight="1" spans="1:7">
      <c r="A6" s="28" t="s">
        <v>51</v>
      </c>
      <c r="B6" s="28" t="s">
        <v>51</v>
      </c>
      <c r="C6" s="28">
        <v>1</v>
      </c>
      <c r="D6" s="29">
        <f>C6+1</f>
        <v>2</v>
      </c>
      <c r="E6" s="29">
        <f>D6+1</f>
        <v>3</v>
      </c>
      <c r="F6" s="2"/>
      <c r="G6" s="2"/>
    </row>
    <row r="7" s="1" customFormat="1" ht="27" customHeight="1" spans="1:7">
      <c r="A7" s="11"/>
      <c r="B7" s="11" t="s">
        <v>37</v>
      </c>
      <c r="C7" s="11">
        <v>1220.157878</v>
      </c>
      <c r="D7" s="11">
        <v>433.829228</v>
      </c>
      <c r="E7" s="11">
        <v>786.33</v>
      </c>
      <c r="F7" s="2"/>
      <c r="G7" s="2"/>
    </row>
    <row r="8" s="1" customFormat="1" ht="27" customHeight="1" spans="1:5">
      <c r="A8" s="11" t="s">
        <v>52</v>
      </c>
      <c r="B8" s="11" t="s">
        <v>9</v>
      </c>
      <c r="C8" s="11">
        <v>574.01412</v>
      </c>
      <c r="D8" s="11">
        <v>333.61412</v>
      </c>
      <c r="E8" s="11">
        <v>240.4</v>
      </c>
    </row>
    <row r="9" s="1" customFormat="1" ht="27" customHeight="1" spans="1:5">
      <c r="A9" s="11" t="s">
        <v>53</v>
      </c>
      <c r="B9" s="11" t="s">
        <v>54</v>
      </c>
      <c r="C9" s="11">
        <v>6.5</v>
      </c>
      <c r="D9" s="14">
        <v>0</v>
      </c>
      <c r="E9" s="11">
        <v>6.5</v>
      </c>
    </row>
    <row r="10" s="1" customFormat="1" ht="27" customHeight="1" spans="1:5">
      <c r="A10" s="11" t="s">
        <v>55</v>
      </c>
      <c r="B10" s="11" t="s">
        <v>56</v>
      </c>
      <c r="C10" s="11">
        <v>1</v>
      </c>
      <c r="D10" s="14">
        <v>0</v>
      </c>
      <c r="E10" s="11">
        <v>1</v>
      </c>
    </row>
    <row r="11" s="1" customFormat="1" ht="27" customHeight="1" spans="1:5">
      <c r="A11" s="11" t="s">
        <v>57</v>
      </c>
      <c r="B11" s="11" t="s">
        <v>58</v>
      </c>
      <c r="C11" s="11">
        <v>4</v>
      </c>
      <c r="D11" s="14">
        <v>0</v>
      </c>
      <c r="E11" s="11">
        <v>4</v>
      </c>
    </row>
    <row r="12" s="1" customFormat="1" ht="27" customHeight="1" spans="1:5">
      <c r="A12" s="11" t="s">
        <v>59</v>
      </c>
      <c r="B12" s="11" t="s">
        <v>60</v>
      </c>
      <c r="C12" s="11">
        <v>1.5</v>
      </c>
      <c r="D12" s="14">
        <v>0</v>
      </c>
      <c r="E12" s="11">
        <v>1.5</v>
      </c>
    </row>
    <row r="13" s="1" customFormat="1" ht="27" customHeight="1" spans="1:5">
      <c r="A13" s="11" t="s">
        <v>61</v>
      </c>
      <c r="B13" s="11" t="s">
        <v>62</v>
      </c>
      <c r="C13" s="11">
        <v>567.51412</v>
      </c>
      <c r="D13" s="11">
        <v>333.61412</v>
      </c>
      <c r="E13" s="11">
        <v>233.9</v>
      </c>
    </row>
    <row r="14" s="1" customFormat="1" ht="27" customHeight="1" spans="1:5">
      <c r="A14" s="11" t="s">
        <v>63</v>
      </c>
      <c r="B14" s="11" t="s">
        <v>56</v>
      </c>
      <c r="C14" s="11">
        <v>567.51412</v>
      </c>
      <c r="D14" s="11">
        <v>333.61412</v>
      </c>
      <c r="E14" s="11">
        <v>233.9</v>
      </c>
    </row>
    <row r="15" s="1" customFormat="1" ht="27" customHeight="1" spans="1:5">
      <c r="A15" s="52">
        <v>207</v>
      </c>
      <c r="B15" s="53" t="s">
        <v>21</v>
      </c>
      <c r="C15" s="23">
        <v>4.73165</v>
      </c>
      <c r="D15" s="14">
        <v>0</v>
      </c>
      <c r="E15" s="23">
        <v>4.73165</v>
      </c>
    </row>
    <row r="16" s="1" customFormat="1" ht="27" customHeight="1" spans="1:5">
      <c r="A16" s="43" t="s">
        <v>64</v>
      </c>
      <c r="B16" s="53" t="s">
        <v>65</v>
      </c>
      <c r="C16" s="23">
        <v>4.73165</v>
      </c>
      <c r="D16" s="14">
        <v>0</v>
      </c>
      <c r="E16" s="23">
        <v>4.73165</v>
      </c>
    </row>
    <row r="17" s="1" customFormat="1" ht="27" customHeight="1" spans="1:5">
      <c r="A17" s="54" t="s">
        <v>66</v>
      </c>
      <c r="B17" s="53" t="s">
        <v>67</v>
      </c>
      <c r="C17" s="23">
        <v>4.73165</v>
      </c>
      <c r="D17" s="14">
        <v>0</v>
      </c>
      <c r="E17" s="23">
        <v>4.73165</v>
      </c>
    </row>
    <row r="18" s="1" customFormat="1" ht="27" customHeight="1" spans="1:5">
      <c r="A18" s="11" t="s">
        <v>68</v>
      </c>
      <c r="B18" s="11" t="s">
        <v>11</v>
      </c>
      <c r="C18" s="11">
        <v>42.206208</v>
      </c>
      <c r="D18" s="11">
        <v>42.206208</v>
      </c>
      <c r="E18" s="14">
        <v>0</v>
      </c>
    </row>
    <row r="19" s="1" customFormat="1" ht="27" customHeight="1" spans="1:5">
      <c r="A19" s="11" t="s">
        <v>69</v>
      </c>
      <c r="B19" s="11" t="s">
        <v>70</v>
      </c>
      <c r="C19" s="11">
        <v>42.206208</v>
      </c>
      <c r="D19" s="11">
        <v>42.206208</v>
      </c>
      <c r="E19" s="14">
        <v>0</v>
      </c>
    </row>
    <row r="20" s="1" customFormat="1" ht="27" customHeight="1" spans="1:5">
      <c r="A20" s="11" t="s">
        <v>71</v>
      </c>
      <c r="B20" s="11" t="s">
        <v>72</v>
      </c>
      <c r="C20" s="11">
        <v>42.206208</v>
      </c>
      <c r="D20" s="11">
        <v>42.206208</v>
      </c>
      <c r="E20" s="14">
        <v>0</v>
      </c>
    </row>
    <row r="21" s="1" customFormat="1" ht="27" customHeight="1" spans="1:5">
      <c r="A21" s="11" t="s">
        <v>73</v>
      </c>
      <c r="B21" s="11" t="s">
        <v>13</v>
      </c>
      <c r="C21" s="11">
        <v>26.883444</v>
      </c>
      <c r="D21" s="11">
        <v>26.883444</v>
      </c>
      <c r="E21" s="14">
        <v>0</v>
      </c>
    </row>
    <row r="22" s="1" customFormat="1" ht="27" customHeight="1" spans="1:5">
      <c r="A22" s="11" t="s">
        <v>74</v>
      </c>
      <c r="B22" s="11" t="s">
        <v>75</v>
      </c>
      <c r="C22" s="11">
        <v>26.883444</v>
      </c>
      <c r="D22" s="11">
        <v>26.883444</v>
      </c>
      <c r="E22" s="14">
        <v>0</v>
      </c>
    </row>
    <row r="23" s="1" customFormat="1" ht="27" customHeight="1" spans="1:5">
      <c r="A23" s="11" t="s">
        <v>76</v>
      </c>
      <c r="B23" s="11" t="s">
        <v>77</v>
      </c>
      <c r="C23" s="11">
        <v>26.883444</v>
      </c>
      <c r="D23" s="11">
        <v>26.883444</v>
      </c>
      <c r="E23" s="14">
        <v>0</v>
      </c>
    </row>
    <row r="24" s="1" customFormat="1" ht="27" customHeight="1" spans="1:5">
      <c r="A24" s="52">
        <v>211</v>
      </c>
      <c r="B24" s="53" t="s">
        <v>23</v>
      </c>
      <c r="C24" s="23">
        <v>2.85</v>
      </c>
      <c r="D24" s="14">
        <v>0</v>
      </c>
      <c r="E24" s="23">
        <v>2.85</v>
      </c>
    </row>
    <row r="25" s="1" customFormat="1" ht="27" customHeight="1" spans="1:5">
      <c r="A25" s="54" t="s">
        <v>61</v>
      </c>
      <c r="B25" s="53" t="s">
        <v>78</v>
      </c>
      <c r="C25" s="23">
        <v>2.85</v>
      </c>
      <c r="D25" s="14">
        <v>0</v>
      </c>
      <c r="E25" s="23">
        <v>2.85</v>
      </c>
    </row>
    <row r="26" s="1" customFormat="1" ht="27" customHeight="1" spans="1:5">
      <c r="A26" s="54" t="s">
        <v>79</v>
      </c>
      <c r="B26" s="53" t="s">
        <v>80</v>
      </c>
      <c r="C26" s="23">
        <v>2.85</v>
      </c>
      <c r="D26" s="14">
        <v>0</v>
      </c>
      <c r="E26" s="23">
        <v>2.85</v>
      </c>
    </row>
    <row r="27" s="1" customFormat="1" ht="27" customHeight="1" spans="1:5">
      <c r="A27" s="11" t="s">
        <v>81</v>
      </c>
      <c r="B27" s="11" t="s">
        <v>15</v>
      </c>
      <c r="C27" s="11">
        <v>300</v>
      </c>
      <c r="D27" s="14">
        <v>0</v>
      </c>
      <c r="E27" s="11">
        <v>300</v>
      </c>
    </row>
    <row r="28" s="1" customFormat="1" ht="27" customHeight="1" spans="1:5">
      <c r="A28" s="11" t="s">
        <v>82</v>
      </c>
      <c r="B28" s="11" t="s">
        <v>83</v>
      </c>
      <c r="C28" s="11">
        <v>300</v>
      </c>
      <c r="D28" s="14">
        <v>0</v>
      </c>
      <c r="E28" s="11">
        <v>300</v>
      </c>
    </row>
    <row r="29" s="1" customFormat="1" ht="27" customHeight="1" spans="1:5">
      <c r="A29" s="11" t="s">
        <v>84</v>
      </c>
      <c r="B29" s="11" t="s">
        <v>85</v>
      </c>
      <c r="C29" s="11">
        <v>300</v>
      </c>
      <c r="D29" s="14">
        <v>0</v>
      </c>
      <c r="E29" s="11">
        <v>300</v>
      </c>
    </row>
    <row r="30" s="1" customFormat="1" ht="27" customHeight="1" spans="1:5">
      <c r="A30" s="11" t="s">
        <v>86</v>
      </c>
      <c r="B30" s="11" t="s">
        <v>17</v>
      </c>
      <c r="C30" s="23">
        <v>238.34</v>
      </c>
      <c r="D30" s="14">
        <v>0</v>
      </c>
      <c r="E30" s="23">
        <v>238.34</v>
      </c>
    </row>
    <row r="31" s="1" customFormat="1" ht="27" customHeight="1" spans="1:5">
      <c r="A31" s="43" t="s">
        <v>64</v>
      </c>
      <c r="B31" s="53" t="s">
        <v>87</v>
      </c>
      <c r="C31" s="23">
        <v>9.3834</v>
      </c>
      <c r="D31" s="14">
        <v>0</v>
      </c>
      <c r="E31" s="23">
        <v>9.3834</v>
      </c>
    </row>
    <row r="32" s="1" customFormat="1" ht="27" customHeight="1" spans="1:5">
      <c r="A32" s="43" t="s">
        <v>88</v>
      </c>
      <c r="B32" s="53" t="s">
        <v>89</v>
      </c>
      <c r="C32" s="23">
        <v>9.3834</v>
      </c>
      <c r="D32" s="14">
        <v>0</v>
      </c>
      <c r="E32" s="23">
        <v>9.3834</v>
      </c>
    </row>
    <row r="33" s="1" customFormat="1" ht="27" customHeight="1" spans="1:5">
      <c r="A33" s="43" t="s">
        <v>61</v>
      </c>
      <c r="B33" s="53" t="s">
        <v>90</v>
      </c>
      <c r="C33" s="23">
        <v>8</v>
      </c>
      <c r="D33" s="14">
        <v>0</v>
      </c>
      <c r="E33" s="23">
        <v>8</v>
      </c>
    </row>
    <row r="34" s="1" customFormat="1" ht="27" customHeight="1" spans="1:5">
      <c r="A34" s="43" t="s">
        <v>91</v>
      </c>
      <c r="B34" s="53" t="s">
        <v>92</v>
      </c>
      <c r="C34" s="23">
        <v>8</v>
      </c>
      <c r="D34" s="14">
        <v>0</v>
      </c>
      <c r="E34" s="23">
        <v>8</v>
      </c>
    </row>
    <row r="35" s="1" customFormat="1" ht="27" customHeight="1" spans="1:5">
      <c r="A35" s="11" t="s">
        <v>93</v>
      </c>
      <c r="B35" s="11" t="s">
        <v>94</v>
      </c>
      <c r="C35" s="23">
        <f>SUM(D35:E35)</f>
        <v>220.9636</v>
      </c>
      <c r="D35" s="14">
        <v>0</v>
      </c>
      <c r="E35" s="23">
        <v>220.9636</v>
      </c>
    </row>
    <row r="36" s="1" customFormat="1" ht="27" customHeight="1" spans="1:5">
      <c r="A36" s="11" t="s">
        <v>95</v>
      </c>
      <c r="B36" s="11" t="s">
        <v>96</v>
      </c>
      <c r="C36" s="23">
        <f>SUM(D36:E36)</f>
        <v>82.9636</v>
      </c>
      <c r="D36" s="14">
        <v>0</v>
      </c>
      <c r="E36" s="23">
        <v>82.9636</v>
      </c>
    </row>
    <row r="37" s="1" customFormat="1" ht="27" customHeight="1" spans="1:5">
      <c r="A37" s="11" t="s">
        <v>97</v>
      </c>
      <c r="B37" s="11" t="s">
        <v>98</v>
      </c>
      <c r="C37" s="11">
        <v>138</v>
      </c>
      <c r="D37" s="14">
        <v>0</v>
      </c>
      <c r="E37" s="11">
        <v>138</v>
      </c>
    </row>
    <row r="38" s="1" customFormat="1" ht="27" customHeight="1" spans="1:5">
      <c r="A38" s="11" t="s">
        <v>99</v>
      </c>
      <c r="B38" s="11" t="s">
        <v>19</v>
      </c>
      <c r="C38" s="11">
        <v>31.125456</v>
      </c>
      <c r="D38" s="11">
        <v>31.125456</v>
      </c>
      <c r="E38" s="14">
        <v>0</v>
      </c>
    </row>
    <row r="39" s="1" customFormat="1" ht="27" customHeight="1" spans="1:5">
      <c r="A39" s="11" t="s">
        <v>100</v>
      </c>
      <c r="B39" s="11" t="s">
        <v>101</v>
      </c>
      <c r="C39" s="11">
        <v>31.125456</v>
      </c>
      <c r="D39" s="11">
        <v>31.125456</v>
      </c>
      <c r="E39" s="14">
        <v>0</v>
      </c>
    </row>
    <row r="40" s="1" customFormat="1" ht="27" customHeight="1" spans="1:5">
      <c r="A40" s="11" t="s">
        <v>102</v>
      </c>
      <c r="B40" s="11" t="s">
        <v>103</v>
      </c>
      <c r="C40" s="11">
        <v>31.125456</v>
      </c>
      <c r="D40" s="11">
        <v>31.125456</v>
      </c>
      <c r="E40" s="14">
        <v>0</v>
      </c>
    </row>
    <row r="41" s="1" customFormat="1" ht="21" customHeight="1" spans="1:5">
      <c r="A41" s="15"/>
      <c r="B41" s="15"/>
      <c r="C41" s="15"/>
      <c r="D41" s="15"/>
      <c r="E41" s="15"/>
    </row>
    <row r="42" s="1" customFormat="1" ht="21" customHeight="1"/>
    <row r="43" s="1" customFormat="1" ht="21" customHeight="1" spans="3:3">
      <c r="C43" s="49"/>
    </row>
    <row r="44" s="1" customFormat="1" ht="21" customHeight="1" spans="5:5">
      <c r="E44" s="49"/>
    </row>
    <row r="45" s="1" customFormat="1" ht="21" customHeight="1"/>
    <row r="46" s="1" customFormat="1" ht="21" customHeight="1"/>
    <row r="47" s="1" customFormat="1" ht="21" customHeight="1"/>
    <row r="48" s="1" customFormat="1" ht="21" customHeight="1"/>
    <row r="49" s="1" customFormat="1" ht="21" customHeight="1"/>
    <row r="50" s="1" customFormat="1" ht="21" customHeight="1"/>
    <row r="51" s="1" customFormat="1" ht="21" customHeight="1"/>
  </sheetData>
  <sheetProtection formatCells="0" formatColumns="0" formatRows="0" insertRows="0" insertColumns="0" insertHyperlinks="0" deleteColumns="0" deleteRows="0" sort="0" autoFilter="0" pivotTables="0"/>
  <mergeCells count="8">
    <mergeCell ref="A2:E2"/>
    <mergeCell ref="A4:B4"/>
    <mergeCell ref="C4:C5"/>
    <mergeCell ref="C4:C5"/>
    <mergeCell ref="D4:D5"/>
    <mergeCell ref="D4:D5"/>
    <mergeCell ref="E4:E5"/>
    <mergeCell ref="E4:E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02"/>
  <sheetViews>
    <sheetView showGridLines="0" zoomScaleSheetLayoutView="60" workbookViewId="0">
      <selection activeCell="G18" sqref="G18"/>
    </sheetView>
  </sheetViews>
  <sheetFormatPr defaultColWidth="9.14285714285714" defaultRowHeight="12.75" customHeight="1"/>
  <cols>
    <col min="1" max="1" width="32.5714285714286" style="1" customWidth="1"/>
    <col min="2" max="2" width="22.8571428571429" style="1" customWidth="1"/>
    <col min="3" max="3" width="36" style="1" customWidth="1"/>
    <col min="4" max="4" width="23" style="1" customWidth="1"/>
    <col min="5" max="5" width="21.5714285714286" style="1" customWidth="1"/>
    <col min="6" max="7" width="23.5714285714286" style="1" customWidth="1"/>
    <col min="8" max="34" width="9.14285714285714" style="1" customWidth="1"/>
  </cols>
  <sheetData>
    <row r="1" s="1" customFormat="1" ht="19.5" customHeight="1" spans="1:7">
      <c r="A1" s="2"/>
      <c r="B1" s="32"/>
      <c r="C1" s="2"/>
      <c r="D1" s="2"/>
      <c r="E1" s="2"/>
      <c r="F1" s="33"/>
      <c r="G1" s="7"/>
    </row>
    <row r="2" s="1" customFormat="1" ht="29.25" customHeight="1" spans="1:7">
      <c r="A2" s="34" t="s">
        <v>111</v>
      </c>
      <c r="B2" s="35"/>
      <c r="C2" s="34"/>
      <c r="D2" s="34"/>
      <c r="E2" s="34"/>
      <c r="F2" s="34"/>
      <c r="G2" s="7"/>
    </row>
    <row r="3" s="1" customFormat="1" ht="17.25" customHeight="1" spans="1:7">
      <c r="A3" s="13" t="s">
        <v>34</v>
      </c>
      <c r="B3" s="36"/>
      <c r="C3" s="7"/>
      <c r="D3" s="7"/>
      <c r="E3" s="7"/>
      <c r="F3" s="3"/>
      <c r="G3" s="37" t="s">
        <v>2</v>
      </c>
    </row>
    <row r="4" s="1" customFormat="1" ht="17.25" customHeight="1" spans="1:7">
      <c r="A4" s="8" t="s">
        <v>3</v>
      </c>
      <c r="B4" s="8"/>
      <c r="C4" s="8" t="s">
        <v>112</v>
      </c>
      <c r="D4" s="8"/>
      <c r="E4" s="8"/>
      <c r="F4" s="8"/>
      <c r="G4" s="8"/>
    </row>
    <row r="5" s="1" customFormat="1" ht="17.25" customHeight="1" spans="1:7">
      <c r="A5" s="8" t="s">
        <v>5</v>
      </c>
      <c r="B5" s="38" t="s">
        <v>6</v>
      </c>
      <c r="C5" s="27" t="s">
        <v>7</v>
      </c>
      <c r="D5" s="27" t="s">
        <v>37</v>
      </c>
      <c r="E5" s="27" t="s">
        <v>113</v>
      </c>
      <c r="F5" s="27" t="s">
        <v>114</v>
      </c>
      <c r="G5" s="39" t="s">
        <v>115</v>
      </c>
    </row>
    <row r="6" s="1" customFormat="1" ht="17.25" customHeight="1" spans="1:7">
      <c r="A6" s="40" t="s">
        <v>8</v>
      </c>
      <c r="B6" s="11">
        <v>1151.629228</v>
      </c>
      <c r="C6" s="11" t="s">
        <v>116</v>
      </c>
      <c r="D6" s="41">
        <f>IF(ISBLANK('[1]财拨总表（引用）'!B6)," ",'[1]财拨总表（引用）'!B6)</f>
        <v>1151.629228</v>
      </c>
      <c r="E6" s="41">
        <f>IF(ISBLANK('[1]财拨总表（引用）'!C6)," ",'[1]财拨总表（引用）'!C6)</f>
        <v>851.629228</v>
      </c>
      <c r="F6" s="41">
        <f>IF(ISBLANK('[1]财拨总表（引用）'!D6)," ",'[1]财拨总表（引用）'!D6)</f>
        <v>300</v>
      </c>
      <c r="G6" s="42">
        <v>0</v>
      </c>
    </row>
    <row r="7" s="1" customFormat="1" ht="17.25" customHeight="1" spans="1:7">
      <c r="A7" s="40" t="s">
        <v>117</v>
      </c>
      <c r="B7" s="11">
        <v>851.629228</v>
      </c>
      <c r="C7" s="43" t="str">
        <f>IF(ISBLANK('[1]财拨总表（引用）'!A7)," ",'[1]财拨总表（引用）'!A7)</f>
        <v>一般公共服务支出</v>
      </c>
      <c r="D7" s="41">
        <f>IF(ISBLANK('[1]财拨总表（引用）'!B7)," ",'[1]财拨总表（引用）'!B7)</f>
        <v>574.01412</v>
      </c>
      <c r="E7" s="41">
        <f>IF(ISBLANK('[1]财拨总表（引用）'!C7)," ",'[1]财拨总表（引用）'!C7)</f>
        <v>574.01412</v>
      </c>
      <c r="F7" s="42">
        <v>0</v>
      </c>
      <c r="G7" s="42">
        <v>0</v>
      </c>
    </row>
    <row r="8" s="1" customFormat="1" ht="17.25" customHeight="1" spans="1:7">
      <c r="A8" s="40" t="s">
        <v>118</v>
      </c>
      <c r="B8" s="11">
        <v>300</v>
      </c>
      <c r="C8" s="43" t="str">
        <f>IF(ISBLANK('[1]财拨总表（引用）'!A8)," ",'[1]财拨总表（引用）'!A8)</f>
        <v>社会保障和就业支出</v>
      </c>
      <c r="D8" s="41">
        <f>IF(ISBLANK('[1]财拨总表（引用）'!B8)," ",'[1]财拨总表（引用）'!B8)</f>
        <v>42.206208</v>
      </c>
      <c r="E8" s="41">
        <f>IF(ISBLANK('[1]财拨总表（引用）'!C8)," ",'[1]财拨总表（引用）'!C8)</f>
        <v>42.206208</v>
      </c>
      <c r="F8" s="42">
        <v>0</v>
      </c>
      <c r="G8" s="42">
        <v>0</v>
      </c>
    </row>
    <row r="9" s="1" customFormat="1" ht="17.25" customHeight="1" spans="1:7">
      <c r="A9" s="44" t="s">
        <v>119</v>
      </c>
      <c r="B9" s="42">
        <v>0</v>
      </c>
      <c r="C9" s="43" t="str">
        <f>IF(ISBLANK('[1]财拨总表（引用）'!A9)," ",'[1]财拨总表（引用）'!A9)</f>
        <v>卫生健康支出</v>
      </c>
      <c r="D9" s="41">
        <f>IF(ISBLANK('[1]财拨总表（引用）'!B9)," ",'[1]财拨总表（引用）'!B9)</f>
        <v>26.883444</v>
      </c>
      <c r="E9" s="41">
        <f>IF(ISBLANK('[1]财拨总表（引用）'!C9)," ",'[1]财拨总表（引用）'!C9)</f>
        <v>26.883444</v>
      </c>
      <c r="F9" s="42">
        <v>0</v>
      </c>
      <c r="G9" s="42">
        <v>0</v>
      </c>
    </row>
    <row r="10" s="1" customFormat="1" ht="17.25" customHeight="1" spans="1:7">
      <c r="A10" s="40"/>
      <c r="B10" s="45"/>
      <c r="C10" s="43" t="str">
        <f>IF(ISBLANK('[1]财拨总表（引用）'!A10)," ",'[1]财拨总表（引用）'!A10)</f>
        <v>城乡社区支出</v>
      </c>
      <c r="D10" s="41">
        <f>IF(ISBLANK('[1]财拨总表（引用）'!B10)," ",'[1]财拨总表（引用）'!B10)</f>
        <v>300</v>
      </c>
      <c r="E10" s="42">
        <v>0</v>
      </c>
      <c r="F10" s="41">
        <f>IF(ISBLANK('[1]财拨总表（引用）'!D10)," ",'[1]财拨总表（引用）'!D10)</f>
        <v>300</v>
      </c>
      <c r="G10" s="42">
        <v>0</v>
      </c>
    </row>
    <row r="11" s="1" customFormat="1" ht="17.25" customHeight="1" spans="1:7">
      <c r="A11" s="40"/>
      <c r="B11" s="45"/>
      <c r="C11" s="43" t="str">
        <f>IF(ISBLANK('[1]财拨总表（引用）'!A11)," ",'[1]财拨总表（引用）'!A11)</f>
        <v>农林水支出</v>
      </c>
      <c r="D11" s="41">
        <f>IF(ISBLANK('[1]财拨总表（引用）'!B11)," ",'[1]财拨总表（引用）'!B11)</f>
        <v>177.4</v>
      </c>
      <c r="E11" s="41">
        <f>IF(ISBLANK('[1]财拨总表（引用）'!C11)," ",'[1]财拨总表（引用）'!C11)</f>
        <v>177.4</v>
      </c>
      <c r="F11" s="42">
        <v>0</v>
      </c>
      <c r="G11" s="42">
        <v>0</v>
      </c>
    </row>
    <row r="12" s="1" customFormat="1" ht="17.25" customHeight="1" spans="1:7">
      <c r="A12" s="40"/>
      <c r="B12" s="45"/>
      <c r="C12" s="43" t="str">
        <f>IF(ISBLANK('[1]财拨总表（引用）'!A12)," ",'[1]财拨总表（引用）'!A12)</f>
        <v>住房保障支出</v>
      </c>
      <c r="D12" s="41">
        <f>IF(ISBLANK('[1]财拨总表（引用）'!B12)," ",'[1]财拨总表（引用）'!B12)</f>
        <v>31.125456</v>
      </c>
      <c r="E12" s="41">
        <f>IF(ISBLANK('[1]财拨总表（引用）'!C12)," ",'[1]财拨总表（引用）'!C12)</f>
        <v>31.125456</v>
      </c>
      <c r="F12" s="42">
        <v>0</v>
      </c>
      <c r="G12" s="42">
        <v>0</v>
      </c>
    </row>
    <row r="13" s="1" customFormat="1" ht="17.25" customHeight="1" spans="1:7">
      <c r="A13" s="40"/>
      <c r="B13" s="45"/>
      <c r="C13" s="43"/>
      <c r="D13" s="41"/>
      <c r="E13" s="41"/>
      <c r="F13" s="41"/>
      <c r="G13" s="46"/>
    </row>
    <row r="14" s="1" customFormat="1" ht="19.5" customHeight="1" spans="1:7">
      <c r="A14" s="40"/>
      <c r="B14" s="45"/>
      <c r="C14" s="43"/>
      <c r="D14" s="41"/>
      <c r="E14" s="41"/>
      <c r="F14" s="41"/>
      <c r="G14" s="46"/>
    </row>
    <row r="15" s="1" customFormat="1" ht="19.5" customHeight="1" spans="1:7">
      <c r="A15" s="40"/>
      <c r="B15" s="45"/>
      <c r="C15" s="43"/>
      <c r="D15" s="41"/>
      <c r="E15" s="41"/>
      <c r="F15" s="41"/>
      <c r="G15" s="46"/>
    </row>
    <row r="16" s="1" customFormat="1" ht="19.5" customHeight="1" spans="1:7">
      <c r="A16" s="40"/>
      <c r="B16" s="45"/>
      <c r="C16" s="43"/>
      <c r="D16" s="41"/>
      <c r="E16" s="41"/>
      <c r="F16" s="41"/>
      <c r="G16" s="46"/>
    </row>
    <row r="17" s="1" customFormat="1" ht="19.5" customHeight="1" spans="1:7">
      <c r="A17" s="40"/>
      <c r="B17" s="45"/>
      <c r="C17" s="43"/>
      <c r="D17" s="41"/>
      <c r="E17" s="41"/>
      <c r="F17" s="41"/>
      <c r="G17" s="46"/>
    </row>
    <row r="18" s="1" customFormat="1" ht="17.25" customHeight="1" spans="1:7">
      <c r="A18" s="40" t="s">
        <v>120</v>
      </c>
      <c r="B18" s="23"/>
      <c r="C18" s="11" t="s">
        <v>121</v>
      </c>
      <c r="D18" s="41"/>
      <c r="E18" s="41"/>
      <c r="F18" s="41"/>
      <c r="G18" s="46"/>
    </row>
    <row r="19" s="1" customFormat="1" ht="17.25" customHeight="1" spans="1:7">
      <c r="A19" s="39" t="s">
        <v>122</v>
      </c>
      <c r="B19" s="23"/>
      <c r="C19" s="11"/>
      <c r="D19" s="41"/>
      <c r="E19" s="41"/>
      <c r="F19" s="41"/>
      <c r="G19" s="46"/>
    </row>
    <row r="20" s="1" customFormat="1" ht="17.25" customHeight="1" spans="1:7">
      <c r="A20" s="40" t="s">
        <v>123</v>
      </c>
      <c r="B20" s="47"/>
      <c r="C20" s="11"/>
      <c r="D20" s="41"/>
      <c r="E20" s="41"/>
      <c r="F20" s="41"/>
      <c r="G20" s="46"/>
    </row>
    <row r="21" s="1" customFormat="1" ht="17.25" customHeight="1" spans="1:7">
      <c r="A21" s="40"/>
      <c r="B21" s="45"/>
      <c r="C21" s="11"/>
      <c r="D21" s="41"/>
      <c r="E21" s="41"/>
      <c r="F21" s="41"/>
      <c r="G21" s="46"/>
    </row>
    <row r="22" s="1" customFormat="1" ht="17.25" customHeight="1" spans="1:7">
      <c r="A22" s="40"/>
      <c r="B22" s="45"/>
      <c r="C22" s="11"/>
      <c r="D22" s="41"/>
      <c r="E22" s="41"/>
      <c r="F22" s="41"/>
      <c r="G22" s="46"/>
    </row>
    <row r="23" s="1" customFormat="1" ht="17.25" customHeight="1" spans="1:7">
      <c r="A23" s="48" t="s">
        <v>31</v>
      </c>
      <c r="B23" s="11">
        <v>1151.629228</v>
      </c>
      <c r="C23" s="48" t="s">
        <v>32</v>
      </c>
      <c r="D23" s="11">
        <v>1151.629228</v>
      </c>
      <c r="E23" s="41">
        <v>851.63</v>
      </c>
      <c r="F23" s="41">
        <v>300</v>
      </c>
      <c r="G23" s="42">
        <v>0</v>
      </c>
    </row>
    <row r="24" s="1" customFormat="1" ht="15.75" spans="2:7">
      <c r="B24" s="49"/>
      <c r="G24" s="17"/>
    </row>
    <row r="25" s="1" customFormat="1" ht="15.75" spans="2:7">
      <c r="B25" s="49"/>
      <c r="G25" s="17"/>
    </row>
    <row r="26" s="1" customFormat="1" ht="15.75" spans="2:7">
      <c r="B26" s="49"/>
      <c r="G26" s="17"/>
    </row>
    <row r="27" s="1" customFormat="1" ht="15.75" spans="2:7">
      <c r="B27" s="49"/>
      <c r="G27" s="17"/>
    </row>
    <row r="28" s="1" customFormat="1" ht="15.75" spans="2:7">
      <c r="B28" s="49"/>
      <c r="G28" s="17"/>
    </row>
    <row r="29" s="1" customFormat="1" ht="15.75" spans="2:7">
      <c r="B29" s="49"/>
      <c r="G29" s="17"/>
    </row>
    <row r="30" s="1" customFormat="1" ht="15.75" spans="2:7">
      <c r="B30" s="49"/>
      <c r="G30" s="17"/>
    </row>
    <row r="31" s="1" customFormat="1" ht="15.75" spans="2:7">
      <c r="B31" s="49"/>
      <c r="G31" s="17"/>
    </row>
    <row r="32" s="1" customFormat="1" ht="15.75" spans="2:7">
      <c r="B32" s="49"/>
      <c r="G32" s="17"/>
    </row>
    <row r="33" s="1" customFormat="1" ht="15.75" spans="2:7">
      <c r="B33" s="49"/>
      <c r="G33" s="17"/>
    </row>
    <row r="34" s="1" customFormat="1" ht="15.75" spans="2:7">
      <c r="B34" s="49"/>
      <c r="G34" s="17"/>
    </row>
    <row r="35" s="1" customFormat="1" ht="15.75" spans="2:7">
      <c r="B35" s="49"/>
      <c r="G35" s="17"/>
    </row>
    <row r="36" s="1" customFormat="1" ht="15.75" spans="2:7">
      <c r="B36" s="49"/>
      <c r="G36" s="17"/>
    </row>
    <row r="37" s="1" customFormat="1" ht="15.75" spans="2:7">
      <c r="B37" s="49"/>
      <c r="G37" s="17"/>
    </row>
    <row r="38" s="1" customFormat="1" ht="15.75" spans="2:7">
      <c r="B38" s="49"/>
      <c r="G38" s="17"/>
    </row>
    <row r="39" s="1" customFormat="1" ht="15.75" spans="2:7">
      <c r="B39" s="49"/>
      <c r="G39" s="17"/>
    </row>
    <row r="40" s="1" customFormat="1" ht="15.75" spans="2:7">
      <c r="B40" s="49"/>
      <c r="G40" s="17"/>
    </row>
    <row r="41" s="1" customFormat="1" ht="15.75" spans="2:7">
      <c r="B41" s="49"/>
      <c r="G41" s="17"/>
    </row>
    <row r="42" s="1" customFormat="1" ht="15.75" spans="2:7">
      <c r="B42" s="49"/>
      <c r="G42" s="17"/>
    </row>
    <row r="43" s="1" customFormat="1" ht="15.75" spans="2:7">
      <c r="B43" s="49"/>
      <c r="G43" s="17"/>
    </row>
    <row r="44" s="1" customFormat="1" ht="15.75" spans="2:7">
      <c r="B44" s="49"/>
      <c r="G44" s="17"/>
    </row>
    <row r="45" s="1" customFormat="1" ht="15.75" spans="2:7">
      <c r="B45" s="49"/>
      <c r="G45" s="17"/>
    </row>
    <row r="46" s="1" customFormat="1" ht="15.75" spans="2:7">
      <c r="B46" s="49"/>
      <c r="G46" s="17"/>
    </row>
    <row r="47" s="1" customFormat="1" ht="15.75" spans="2:7">
      <c r="B47" s="49"/>
      <c r="G47" s="17"/>
    </row>
    <row r="48" s="1" customFormat="1" ht="15.75" spans="2:7">
      <c r="B48" s="49"/>
      <c r="G48" s="17"/>
    </row>
    <row r="49" s="1" customFormat="1" ht="15.75" spans="2:32">
      <c r="B49" s="49"/>
      <c r="G49" s="17"/>
      <c r="AF49" s="9"/>
    </row>
    <row r="50" s="1" customFormat="1" ht="15.75" spans="2:30">
      <c r="B50" s="49"/>
      <c r="G50" s="17"/>
      <c r="AD50" s="9"/>
    </row>
    <row r="51" s="1" customFormat="1" ht="15.75" spans="2:32">
      <c r="B51" s="49"/>
      <c r="G51" s="17"/>
      <c r="AE51" s="9"/>
      <c r="AF51" s="9"/>
    </row>
    <row r="52" s="1" customFormat="1" ht="15.75" spans="2:33">
      <c r="B52" s="49"/>
      <c r="G52" s="17"/>
      <c r="AF52" s="9"/>
      <c r="AG52" s="9"/>
    </row>
    <row r="53" s="1" customFormat="1" ht="15.75" spans="2:33">
      <c r="B53" s="49"/>
      <c r="G53" s="17"/>
      <c r="AG53" s="50"/>
    </row>
    <row r="54" s="1" customFormat="1" ht="15.75" spans="2:7">
      <c r="B54" s="49"/>
      <c r="G54" s="17"/>
    </row>
    <row r="55" s="1" customFormat="1" ht="15.75" spans="2:7">
      <c r="B55" s="49"/>
      <c r="G55" s="17"/>
    </row>
    <row r="56" s="1" customFormat="1" ht="15.75" spans="2:7">
      <c r="B56" s="49"/>
      <c r="G56" s="17"/>
    </row>
    <row r="57" s="1" customFormat="1" ht="15.75" spans="2:7">
      <c r="B57" s="49"/>
      <c r="G57" s="17"/>
    </row>
    <row r="58" s="1" customFormat="1" ht="15.75" spans="2:7">
      <c r="B58" s="49"/>
      <c r="G58" s="17"/>
    </row>
    <row r="59" s="1" customFormat="1" ht="15.75" spans="2:7">
      <c r="B59" s="49"/>
      <c r="G59" s="17"/>
    </row>
    <row r="60" s="1" customFormat="1" ht="15.75" spans="2:7">
      <c r="B60" s="49"/>
      <c r="G60" s="17"/>
    </row>
    <row r="61" s="1" customFormat="1" ht="15.75" spans="2:7">
      <c r="B61" s="49"/>
      <c r="G61" s="17"/>
    </row>
    <row r="62" s="1" customFormat="1" ht="15.75" spans="2:7">
      <c r="B62" s="49"/>
      <c r="G62" s="17"/>
    </row>
    <row r="63" s="1" customFormat="1" ht="15.75" spans="2:7">
      <c r="B63" s="49"/>
      <c r="G63" s="17"/>
    </row>
    <row r="64" s="1" customFormat="1" ht="15.75" spans="2:7">
      <c r="B64" s="49"/>
      <c r="G64" s="17"/>
    </row>
    <row r="65" s="1" customFormat="1" ht="15.75" spans="2:7">
      <c r="B65" s="49"/>
      <c r="G65" s="17"/>
    </row>
    <row r="66" s="1" customFormat="1" ht="15.75" spans="2:7">
      <c r="B66" s="49"/>
      <c r="G66" s="17"/>
    </row>
    <row r="67" s="1" customFormat="1" ht="15.75" spans="2:7">
      <c r="B67" s="49"/>
      <c r="G67" s="17"/>
    </row>
    <row r="68" s="1" customFormat="1" ht="15.75" spans="2:7">
      <c r="B68" s="49"/>
      <c r="G68" s="17"/>
    </row>
    <row r="69" s="1" customFormat="1" ht="15.75" spans="2:7">
      <c r="B69" s="49"/>
      <c r="G69" s="17"/>
    </row>
    <row r="70" s="1" customFormat="1" ht="15.75" spans="2:7">
      <c r="B70" s="49"/>
      <c r="G70" s="17"/>
    </row>
    <row r="71" s="1" customFormat="1" ht="15.75" spans="2:7">
      <c r="B71" s="49"/>
      <c r="G71" s="17"/>
    </row>
    <row r="72" s="1" customFormat="1" ht="15.75" spans="2:7">
      <c r="B72" s="49"/>
      <c r="G72" s="17"/>
    </row>
    <row r="73" s="1" customFormat="1" ht="15.75" spans="2:7">
      <c r="B73" s="49"/>
      <c r="G73" s="17"/>
    </row>
    <row r="74" s="1" customFormat="1" ht="15.75" spans="2:7">
      <c r="B74" s="49"/>
      <c r="G74" s="17"/>
    </row>
    <row r="75" s="1" customFormat="1" ht="15.75" spans="2:7">
      <c r="B75" s="49"/>
      <c r="G75" s="17"/>
    </row>
    <row r="76" s="1" customFormat="1" ht="15.75" spans="2:7">
      <c r="B76" s="49"/>
      <c r="G76" s="17"/>
    </row>
    <row r="77" s="1" customFormat="1" ht="15.75" spans="2:7">
      <c r="B77" s="49"/>
      <c r="G77" s="17"/>
    </row>
    <row r="78" s="1" customFormat="1" ht="15.75" spans="2:7">
      <c r="B78" s="49"/>
      <c r="G78" s="17"/>
    </row>
    <row r="79" s="1" customFormat="1" ht="15.75" spans="2:7">
      <c r="B79" s="49"/>
      <c r="G79" s="17"/>
    </row>
    <row r="80" s="1" customFormat="1" ht="15.75" spans="2:7">
      <c r="B80" s="49"/>
      <c r="G80" s="17"/>
    </row>
    <row r="81" s="1" customFormat="1" ht="15.75" spans="2:7">
      <c r="B81" s="49"/>
      <c r="G81" s="17"/>
    </row>
    <row r="82" s="1" customFormat="1" ht="15.75" spans="2:7">
      <c r="B82" s="49"/>
      <c r="G82" s="17"/>
    </row>
    <row r="83" s="1" customFormat="1" ht="15.75" spans="2:7">
      <c r="B83" s="49"/>
      <c r="G83" s="17"/>
    </row>
    <row r="84" s="1" customFormat="1" ht="15.75" spans="2:7">
      <c r="B84" s="49"/>
      <c r="G84" s="17"/>
    </row>
    <row r="85" s="1" customFormat="1" ht="15.75" spans="2:7">
      <c r="B85" s="49"/>
      <c r="G85" s="17"/>
    </row>
    <row r="86" s="1" customFormat="1" ht="15.75" spans="2:7">
      <c r="B86" s="49"/>
      <c r="G86" s="17"/>
    </row>
    <row r="87" s="1" customFormat="1" ht="15.75" spans="2:7">
      <c r="B87" s="49"/>
      <c r="G87" s="17"/>
    </row>
    <row r="88" s="1" customFormat="1" ht="15.75" spans="2:7">
      <c r="B88" s="49"/>
      <c r="G88" s="17"/>
    </row>
    <row r="89" s="1" customFormat="1" ht="15.75" spans="2:7">
      <c r="B89" s="49"/>
      <c r="G89" s="17"/>
    </row>
    <row r="90" s="1" customFormat="1" ht="15.75" spans="2:26">
      <c r="B90" s="49"/>
      <c r="G90" s="17"/>
      <c r="Z90" s="9"/>
    </row>
    <row r="91" s="1" customFormat="1" ht="15.75" spans="2:26">
      <c r="B91" s="49"/>
      <c r="G91" s="17"/>
      <c r="W91" s="9"/>
      <c r="X91" s="9"/>
      <c r="Y91" s="9"/>
      <c r="Z91" s="50"/>
    </row>
    <row r="92" s="1" customFormat="1" ht="15.75" spans="2:7">
      <c r="B92" s="49"/>
      <c r="G92" s="17"/>
    </row>
    <row r="93" s="1" customFormat="1" ht="15.75" spans="2:7">
      <c r="B93" s="49"/>
      <c r="G93" s="17"/>
    </row>
    <row r="94" s="1" customFormat="1" ht="15.75" spans="2:7">
      <c r="B94" s="49"/>
      <c r="G94" s="17"/>
    </row>
    <row r="95" s="1" customFormat="1" ht="15.75" spans="2:7">
      <c r="B95" s="49"/>
      <c r="G95" s="17"/>
    </row>
    <row r="96" s="1" customFormat="1" ht="15.75" spans="2:7">
      <c r="B96" s="49"/>
      <c r="G96" s="17"/>
    </row>
    <row r="97" s="1" customFormat="1" ht="15.75" spans="2:7">
      <c r="B97" s="49"/>
      <c r="G97" s="17"/>
    </row>
    <row r="98" s="1" customFormat="1" ht="15.75" spans="2:7">
      <c r="B98" s="49"/>
      <c r="G98" s="17"/>
    </row>
    <row r="99" s="1" customFormat="1" ht="15.75" spans="2:7">
      <c r="B99" s="49"/>
      <c r="G99" s="17"/>
    </row>
    <row r="100" s="1" customFormat="1" ht="15.75" spans="2:7">
      <c r="B100" s="49"/>
      <c r="G100" s="17"/>
    </row>
    <row r="101" s="1" customFormat="1" ht="15.75" spans="2:7">
      <c r="B101" s="49"/>
      <c r="G101" s="17"/>
    </row>
    <row r="102" s="1" customFormat="1" ht="15.75" spans="2:7">
      <c r="B102" s="49"/>
      <c r="G102" s="17"/>
    </row>
    <row r="103" s="1" customFormat="1" ht="15.75" spans="2:7">
      <c r="B103" s="49"/>
      <c r="G103" s="17"/>
    </row>
    <row r="104" s="1" customFormat="1" ht="15.75" spans="2:7">
      <c r="B104" s="49"/>
      <c r="G104" s="17"/>
    </row>
    <row r="105" s="1" customFormat="1" ht="15.75" spans="2:7">
      <c r="B105" s="49"/>
      <c r="G105" s="17"/>
    </row>
    <row r="106" s="1" customFormat="1" ht="15.75" spans="2:7">
      <c r="B106" s="49"/>
      <c r="G106" s="17"/>
    </row>
    <row r="107" s="1" customFormat="1" ht="15.75" spans="2:7">
      <c r="B107" s="49"/>
      <c r="G107" s="17"/>
    </row>
    <row r="108" s="1" customFormat="1" ht="15.75" spans="2:7">
      <c r="B108" s="49"/>
      <c r="G108" s="17"/>
    </row>
    <row r="109" s="1" customFormat="1" ht="15.75" spans="2:7">
      <c r="B109" s="49"/>
      <c r="G109" s="17"/>
    </row>
    <row r="110" s="1" customFormat="1" ht="15.75" spans="2:7">
      <c r="B110" s="49"/>
      <c r="G110" s="17"/>
    </row>
    <row r="111" s="1" customFormat="1" ht="15.75" spans="2:7">
      <c r="B111" s="49"/>
      <c r="G111" s="17"/>
    </row>
    <row r="112" s="1" customFormat="1" ht="15.75" spans="2:7">
      <c r="B112" s="49"/>
      <c r="G112" s="17"/>
    </row>
    <row r="113" s="1" customFormat="1" ht="15.75" spans="2:7">
      <c r="B113" s="49"/>
      <c r="G113" s="17"/>
    </row>
    <row r="114" s="1" customFormat="1" ht="15.75" spans="2:7">
      <c r="B114" s="49"/>
      <c r="G114" s="17"/>
    </row>
    <row r="115" s="1" customFormat="1" ht="15.75" spans="2:7">
      <c r="B115" s="49"/>
      <c r="G115" s="17"/>
    </row>
    <row r="116" s="1" customFormat="1" ht="15.75" spans="2:7">
      <c r="B116" s="49"/>
      <c r="G116" s="17"/>
    </row>
    <row r="117" s="1" customFormat="1" ht="15.75" spans="2:7">
      <c r="B117" s="49"/>
      <c r="G117" s="17"/>
    </row>
    <row r="118" s="1" customFormat="1" ht="15.75" spans="2:7">
      <c r="B118" s="49"/>
      <c r="G118" s="17"/>
    </row>
    <row r="119" s="1" customFormat="1" ht="15.75" spans="2:7">
      <c r="B119" s="49"/>
      <c r="G119" s="17"/>
    </row>
    <row r="120" s="1" customFormat="1" ht="15.75" spans="2:7">
      <c r="B120" s="49"/>
      <c r="G120" s="17"/>
    </row>
    <row r="121" s="1" customFormat="1" ht="15.75" spans="2:7">
      <c r="B121" s="49"/>
      <c r="G121" s="17"/>
    </row>
    <row r="122" s="1" customFormat="1" ht="15.75" spans="2:7">
      <c r="B122" s="49"/>
      <c r="G122" s="17"/>
    </row>
    <row r="123" s="1" customFormat="1" ht="15.75" spans="2:7">
      <c r="B123" s="49"/>
      <c r="G123" s="17"/>
    </row>
    <row r="124" s="1" customFormat="1" ht="15.75" spans="2:7">
      <c r="B124" s="49"/>
      <c r="G124" s="17"/>
    </row>
    <row r="125" s="1" customFormat="1" ht="15.75" spans="2:7">
      <c r="B125" s="49"/>
      <c r="G125" s="17"/>
    </row>
    <row r="126" s="1" customFormat="1" ht="15.75" spans="2:7">
      <c r="B126" s="49"/>
      <c r="G126" s="17"/>
    </row>
    <row r="127" s="1" customFormat="1" ht="15.75" spans="2:7">
      <c r="B127" s="49"/>
      <c r="G127" s="17"/>
    </row>
    <row r="128" s="1" customFormat="1" ht="15.75" spans="2:7">
      <c r="B128" s="49"/>
      <c r="G128" s="17"/>
    </row>
    <row r="129" s="1" customFormat="1" ht="15.75" spans="2:7">
      <c r="B129" s="49"/>
      <c r="G129" s="17"/>
    </row>
    <row r="130" s="1" customFormat="1" ht="15.75" spans="2:7">
      <c r="B130" s="49"/>
      <c r="G130" s="17"/>
    </row>
    <row r="131" s="1" customFormat="1" ht="15.75" spans="2:7">
      <c r="B131" s="49"/>
      <c r="G131" s="17"/>
    </row>
    <row r="132" s="1" customFormat="1" ht="15.75" spans="2:7">
      <c r="B132" s="49"/>
      <c r="G132" s="17"/>
    </row>
    <row r="133" s="1" customFormat="1" ht="15.75" spans="2:7">
      <c r="B133" s="49"/>
      <c r="G133" s="17"/>
    </row>
    <row r="134" s="1" customFormat="1" ht="15.75" spans="2:7">
      <c r="B134" s="49"/>
      <c r="G134" s="17"/>
    </row>
    <row r="135" s="1" customFormat="1" ht="15.75" spans="2:7">
      <c r="B135" s="49"/>
      <c r="G135" s="17"/>
    </row>
    <row r="136" s="1" customFormat="1" ht="15.75" spans="2:7">
      <c r="B136" s="49"/>
      <c r="G136" s="17"/>
    </row>
    <row r="137" s="1" customFormat="1" ht="15.75" spans="2:7">
      <c r="B137" s="49"/>
      <c r="G137" s="17"/>
    </row>
    <row r="138" s="1" customFormat="1" ht="15.75" spans="2:7">
      <c r="B138" s="49"/>
      <c r="G138" s="17"/>
    </row>
    <row r="139" s="1" customFormat="1" ht="15.75" spans="2:7">
      <c r="B139" s="49"/>
      <c r="G139" s="17"/>
    </row>
    <row r="140" s="1" customFormat="1" ht="15.75" spans="2:7">
      <c r="B140" s="49"/>
      <c r="G140" s="17"/>
    </row>
    <row r="141" s="1" customFormat="1" ht="15.75" spans="2:7">
      <c r="B141" s="49"/>
      <c r="G141" s="17"/>
    </row>
    <row r="142" s="1" customFormat="1" ht="15.75" spans="2:7">
      <c r="B142" s="49"/>
      <c r="G142" s="17"/>
    </row>
    <row r="143" s="1" customFormat="1" ht="15.75" spans="2:7">
      <c r="B143" s="49"/>
      <c r="G143" s="17"/>
    </row>
    <row r="144" s="1" customFormat="1" ht="15.75" spans="2:7">
      <c r="B144" s="49"/>
      <c r="G144" s="17"/>
    </row>
    <row r="145" s="1" customFormat="1" ht="15.75" spans="2:7">
      <c r="B145" s="49"/>
      <c r="G145" s="17"/>
    </row>
    <row r="146" s="1" customFormat="1" ht="15.75" spans="2:7">
      <c r="B146" s="49"/>
      <c r="G146" s="17"/>
    </row>
    <row r="147" s="1" customFormat="1" ht="15.75" spans="2:7">
      <c r="B147" s="49"/>
      <c r="G147" s="17"/>
    </row>
    <row r="148" s="1" customFormat="1" ht="15.75" spans="2:7">
      <c r="B148" s="49"/>
      <c r="G148" s="17"/>
    </row>
    <row r="149" s="1" customFormat="1" ht="15.75" spans="2:7">
      <c r="B149" s="49"/>
      <c r="G149" s="17"/>
    </row>
    <row r="150" s="1" customFormat="1" ht="15.75" spans="2:7">
      <c r="B150" s="49"/>
      <c r="G150" s="17"/>
    </row>
    <row r="151" s="1" customFormat="1" ht="15.75" spans="2:7">
      <c r="B151" s="49"/>
      <c r="G151" s="17"/>
    </row>
    <row r="152" s="1" customFormat="1" ht="15.75" spans="2:7">
      <c r="B152" s="49"/>
      <c r="G152" s="17"/>
    </row>
    <row r="153" s="1" customFormat="1" ht="15.75" spans="2:7">
      <c r="B153" s="49"/>
      <c r="G153" s="17"/>
    </row>
    <row r="154" s="1" customFormat="1" ht="15.75" spans="2:7">
      <c r="B154" s="49"/>
      <c r="G154" s="17"/>
    </row>
    <row r="155" s="1" customFormat="1" ht="15.75" spans="2:7">
      <c r="B155" s="49"/>
      <c r="G155" s="17"/>
    </row>
    <row r="156" s="1" customFormat="1" ht="15.75" spans="2:7">
      <c r="B156" s="49"/>
      <c r="G156" s="17"/>
    </row>
    <row r="157" s="1" customFormat="1" ht="15.75" spans="2:7">
      <c r="B157" s="49"/>
      <c r="G157" s="17"/>
    </row>
    <row r="158" s="1" customFormat="1" ht="15.75" spans="2:7">
      <c r="B158" s="49"/>
      <c r="G158" s="17"/>
    </row>
    <row r="159" s="1" customFormat="1" ht="15.75" spans="2:7">
      <c r="B159" s="49"/>
      <c r="G159" s="17"/>
    </row>
    <row r="160" s="1" customFormat="1" ht="15.75" spans="2:7">
      <c r="B160" s="49"/>
      <c r="G160" s="17"/>
    </row>
    <row r="161" s="1" customFormat="1" ht="15.75" spans="2:7">
      <c r="B161" s="49"/>
      <c r="G161" s="17"/>
    </row>
    <row r="162" s="1" customFormat="1" ht="15.75" spans="2:7">
      <c r="B162" s="49"/>
      <c r="G162" s="17"/>
    </row>
    <row r="163" s="1" customFormat="1" ht="15.75" spans="2:7">
      <c r="B163" s="49"/>
      <c r="G163" s="17"/>
    </row>
    <row r="164" s="1" customFormat="1" ht="15.75" spans="2:7">
      <c r="B164" s="49"/>
      <c r="G164" s="17"/>
    </row>
    <row r="165" s="1" customFormat="1" ht="15.75" spans="2:7">
      <c r="B165" s="49"/>
      <c r="G165" s="17"/>
    </row>
    <row r="166" s="1" customFormat="1" ht="15.75" spans="2:7">
      <c r="B166" s="49"/>
      <c r="G166" s="17"/>
    </row>
    <row r="167" s="1" customFormat="1" ht="15.75" spans="2:7">
      <c r="B167" s="49"/>
      <c r="G167" s="17"/>
    </row>
    <row r="168" s="1" customFormat="1" ht="15.75" spans="2:7">
      <c r="B168" s="49"/>
      <c r="G168" s="17"/>
    </row>
    <row r="169" s="1" customFormat="1" ht="15.75" spans="2:7">
      <c r="B169" s="49"/>
      <c r="G169" s="17"/>
    </row>
    <row r="170" s="1" customFormat="1" ht="15.75" spans="2:7">
      <c r="B170" s="49"/>
      <c r="G170" s="17"/>
    </row>
    <row r="171" s="1" customFormat="1" ht="15.75" spans="2:7">
      <c r="B171" s="49"/>
      <c r="G171" s="17"/>
    </row>
    <row r="172" s="1" customFormat="1" ht="15.75" spans="2:7">
      <c r="B172" s="49"/>
      <c r="G172" s="17"/>
    </row>
    <row r="173" s="1" customFormat="1" ht="15.75" spans="2:7">
      <c r="B173" s="49"/>
      <c r="G173" s="17"/>
    </row>
    <row r="174" s="1" customFormat="1" ht="15.75" spans="2:7">
      <c r="B174" s="49"/>
      <c r="G174" s="17"/>
    </row>
    <row r="175" s="1" customFormat="1" ht="15.75" spans="2:7">
      <c r="B175" s="49"/>
      <c r="G175" s="17"/>
    </row>
    <row r="176" s="1" customFormat="1" ht="15.75" spans="2:7">
      <c r="B176" s="49"/>
      <c r="G176" s="17"/>
    </row>
    <row r="177" s="1" customFormat="1" ht="15.75" spans="2:7">
      <c r="B177" s="49"/>
      <c r="G177" s="17"/>
    </row>
    <row r="178" s="1" customFormat="1" ht="15.75" spans="2:7">
      <c r="B178" s="49"/>
      <c r="G178" s="17"/>
    </row>
    <row r="179" s="1" customFormat="1" ht="15.75" spans="2:7">
      <c r="B179" s="49"/>
      <c r="G179" s="17"/>
    </row>
    <row r="180" s="1" customFormat="1" ht="15.75" spans="2:7">
      <c r="B180" s="49"/>
      <c r="G180" s="17"/>
    </row>
    <row r="181" s="1" customFormat="1" ht="15.75" spans="2:7">
      <c r="B181" s="49"/>
      <c r="G181" s="17"/>
    </row>
    <row r="182" s="1" customFormat="1" ht="15.75" spans="2:7">
      <c r="B182" s="49"/>
      <c r="G182" s="17"/>
    </row>
    <row r="183" s="1" customFormat="1" ht="15.75" spans="2:7">
      <c r="B183" s="49"/>
      <c r="G183" s="17"/>
    </row>
    <row r="184" s="1" customFormat="1" ht="15.75" spans="2:7">
      <c r="B184" s="49"/>
      <c r="G184" s="17"/>
    </row>
    <row r="185" s="1" customFormat="1" ht="15.75" spans="2:7">
      <c r="B185" s="49"/>
      <c r="G185" s="17"/>
    </row>
    <row r="186" s="1" customFormat="1" ht="15.75" spans="2:7">
      <c r="B186" s="49"/>
      <c r="G186" s="17"/>
    </row>
    <row r="187" s="1" customFormat="1" ht="15.75" spans="2:7">
      <c r="B187" s="49"/>
      <c r="G187" s="17"/>
    </row>
    <row r="188" s="1" customFormat="1" ht="15.75" spans="2:7">
      <c r="B188" s="49"/>
      <c r="G188" s="17"/>
    </row>
    <row r="189" s="1" customFormat="1" ht="15.75" spans="2:7">
      <c r="B189" s="49"/>
      <c r="G189" s="17"/>
    </row>
    <row r="190" s="1" customFormat="1" ht="15.75" spans="2:7">
      <c r="B190" s="49"/>
      <c r="G190" s="17"/>
    </row>
    <row r="191" s="1" customFormat="1" ht="15.75" spans="2:7">
      <c r="B191" s="49"/>
      <c r="G191" s="17"/>
    </row>
    <row r="192" s="1" customFormat="1" ht="15.75" spans="2:7">
      <c r="B192" s="49"/>
      <c r="G192" s="17"/>
    </row>
    <row r="193" s="1" customFormat="1" ht="15.75" spans="2:7">
      <c r="B193" s="49"/>
      <c r="G193" s="17"/>
    </row>
    <row r="194" s="1" customFormat="1" ht="15.75" spans="2:7">
      <c r="B194" s="49"/>
      <c r="G194" s="17"/>
    </row>
    <row r="195" s="1" customFormat="1" ht="15.75" spans="2:7">
      <c r="B195" s="49"/>
      <c r="G195" s="17"/>
    </row>
    <row r="196" s="1" customFormat="1" ht="15.75" spans="2:7">
      <c r="B196" s="49"/>
      <c r="G196" s="17"/>
    </row>
    <row r="197" s="1" customFormat="1" ht="15.75" spans="2:7">
      <c r="B197" s="49"/>
      <c r="G197" s="17"/>
    </row>
    <row r="198" s="1" customFormat="1" ht="15.75" spans="2:7">
      <c r="B198" s="49"/>
      <c r="G198" s="17"/>
    </row>
    <row r="199" s="1" customFormat="1" ht="15.75" spans="2:7">
      <c r="B199" s="49"/>
      <c r="G199" s="17"/>
    </row>
    <row r="200" s="1" customFormat="1" ht="15.75" spans="2:7">
      <c r="B200" s="49"/>
      <c r="G200" s="17"/>
    </row>
    <row r="201" s="1" customFormat="1" ht="15.75" spans="2:7">
      <c r="B201" s="49"/>
      <c r="G201" s="17"/>
    </row>
    <row r="202" s="1" customFormat="1" ht="15.75" spans="2:7">
      <c r="B202" s="49"/>
      <c r="G202" s="17"/>
    </row>
  </sheetData>
  <sheetProtection formatCells="0" formatColumns="0" formatRows="0" insertRows="0" insertColumns="0" insertHyperlinks="0" deleteColumns="0" deleteRows="0" sort="0" autoFilter="0" pivotTables="0"/>
  <mergeCells count="3">
    <mergeCell ref="A2:F2"/>
    <mergeCell ref="A4:B4"/>
    <mergeCell ref="C4:G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showGridLines="0" zoomScale="85" zoomScaleNormal="85" zoomScaleSheetLayoutView="60" topLeftCell="A12" workbookViewId="0">
      <selection activeCell="D21" sqref="D21"/>
    </sheetView>
  </sheetViews>
  <sheetFormatPr defaultColWidth="9.14285714285714" defaultRowHeight="12.75" customHeight="1" outlineLevelCol="7"/>
  <cols>
    <col min="1" max="1" width="16.7142857142857" style="1" customWidth="1"/>
    <col min="2" max="2" width="44.4285714285714" style="1" customWidth="1"/>
    <col min="3" max="5" width="28" style="1" customWidth="1"/>
    <col min="6" max="6" width="9.14285714285714" style="1" customWidth="1"/>
    <col min="7" max="7" width="13.5714285714286" style="1" customWidth="1"/>
    <col min="8" max="8" width="9.14285714285714" style="1" customWidth="1"/>
  </cols>
  <sheetData>
    <row r="1" s="1" customFormat="1" ht="21" customHeight="1" spans="1:7">
      <c r="A1" s="2"/>
      <c r="B1" s="2"/>
      <c r="C1" s="2"/>
      <c r="D1" s="2"/>
      <c r="E1" s="2"/>
      <c r="F1" s="2"/>
      <c r="G1" s="2"/>
    </row>
    <row r="2" s="1" customFormat="1" ht="29.25" customHeight="1" spans="1:7">
      <c r="A2" s="4" t="s">
        <v>124</v>
      </c>
      <c r="B2" s="4"/>
      <c r="C2" s="4"/>
      <c r="D2" s="4"/>
      <c r="E2" s="4"/>
      <c r="F2" s="5"/>
      <c r="G2" s="5"/>
    </row>
    <row r="3" s="1" customFormat="1" ht="21" customHeight="1" spans="1:7">
      <c r="A3" s="13" t="s">
        <v>34</v>
      </c>
      <c r="B3" s="7"/>
      <c r="C3" s="7"/>
      <c r="D3" s="7"/>
      <c r="E3" s="3" t="s">
        <v>2</v>
      </c>
      <c r="F3" s="2"/>
      <c r="G3" s="2"/>
    </row>
    <row r="4" s="1" customFormat="1" ht="17.25" customHeight="1" spans="1:7">
      <c r="A4" s="8" t="s">
        <v>106</v>
      </c>
      <c r="B4" s="8"/>
      <c r="C4" s="8" t="s">
        <v>125</v>
      </c>
      <c r="D4" s="8"/>
      <c r="E4" s="8"/>
      <c r="F4" s="2"/>
      <c r="G4" s="2"/>
    </row>
    <row r="5" s="1" customFormat="1" ht="21" customHeight="1" spans="1:7">
      <c r="A5" s="8" t="s">
        <v>109</v>
      </c>
      <c r="B5" s="8" t="s">
        <v>110</v>
      </c>
      <c r="C5" s="8" t="s">
        <v>37</v>
      </c>
      <c r="D5" s="8" t="s">
        <v>107</v>
      </c>
      <c r="E5" s="8" t="s">
        <v>108</v>
      </c>
      <c r="F5" s="2"/>
      <c r="G5" s="2"/>
    </row>
    <row r="6" s="1" customFormat="1" ht="21" customHeight="1" spans="1:7">
      <c r="A6" s="28" t="s">
        <v>51</v>
      </c>
      <c r="B6" s="28" t="s">
        <v>51</v>
      </c>
      <c r="C6" s="29">
        <v>1</v>
      </c>
      <c r="D6" s="29">
        <f>C6+1</f>
        <v>2</v>
      </c>
      <c r="E6" s="29">
        <f>D6+1</f>
        <v>3</v>
      </c>
      <c r="F6" s="2"/>
      <c r="G6" s="2"/>
    </row>
    <row r="7" s="1" customFormat="1" ht="28.5" customHeight="1" spans="1:7">
      <c r="A7" s="11"/>
      <c r="B7" s="11" t="s">
        <v>37</v>
      </c>
      <c r="C7" s="11">
        <v>851.629228</v>
      </c>
      <c r="D7" s="11">
        <v>433.829228</v>
      </c>
      <c r="E7" s="11">
        <v>417.8</v>
      </c>
      <c r="F7" s="2"/>
      <c r="G7" s="2"/>
    </row>
    <row r="8" s="1" customFormat="1" ht="28.5" customHeight="1" spans="1:5">
      <c r="A8" s="11" t="s">
        <v>52</v>
      </c>
      <c r="B8" s="11" t="s">
        <v>9</v>
      </c>
      <c r="C8" s="11">
        <v>574.01412</v>
      </c>
      <c r="D8" s="11">
        <v>333.61412</v>
      </c>
      <c r="E8" s="11">
        <v>240.4</v>
      </c>
    </row>
    <row r="9" s="1" customFormat="1" ht="28.5" customHeight="1" spans="1:5">
      <c r="A9" s="11" t="s">
        <v>53</v>
      </c>
      <c r="B9" s="11" t="s">
        <v>54</v>
      </c>
      <c r="C9" s="11">
        <v>6.5</v>
      </c>
      <c r="D9" s="14">
        <v>0</v>
      </c>
      <c r="E9" s="11">
        <v>6.5</v>
      </c>
    </row>
    <row r="10" s="1" customFormat="1" ht="28.5" customHeight="1" spans="1:5">
      <c r="A10" s="11" t="s">
        <v>55</v>
      </c>
      <c r="B10" s="11" t="s">
        <v>56</v>
      </c>
      <c r="C10" s="11">
        <v>1</v>
      </c>
      <c r="D10" s="14">
        <v>0</v>
      </c>
      <c r="E10" s="11">
        <v>1</v>
      </c>
    </row>
    <row r="11" s="1" customFormat="1" ht="28.5" customHeight="1" spans="1:5">
      <c r="A11" s="11" t="s">
        <v>57</v>
      </c>
      <c r="B11" s="11" t="s">
        <v>58</v>
      </c>
      <c r="C11" s="11">
        <v>4</v>
      </c>
      <c r="D11" s="14">
        <v>0</v>
      </c>
      <c r="E11" s="11">
        <v>4</v>
      </c>
    </row>
    <row r="12" s="1" customFormat="1" ht="28.5" customHeight="1" spans="1:5">
      <c r="A12" s="11" t="s">
        <v>59</v>
      </c>
      <c r="B12" s="11" t="s">
        <v>60</v>
      </c>
      <c r="C12" s="11">
        <v>1.5</v>
      </c>
      <c r="D12" s="14">
        <v>0</v>
      </c>
      <c r="E12" s="11">
        <v>1.5</v>
      </c>
    </row>
    <row r="13" s="1" customFormat="1" ht="28.5" customHeight="1" spans="1:5">
      <c r="A13" s="11" t="s">
        <v>61</v>
      </c>
      <c r="B13" s="11" t="s">
        <v>62</v>
      </c>
      <c r="C13" s="11">
        <v>567.51412</v>
      </c>
      <c r="D13" s="11">
        <v>333.61412</v>
      </c>
      <c r="E13" s="11">
        <v>233.9</v>
      </c>
    </row>
    <row r="14" s="1" customFormat="1" ht="28.5" customHeight="1" spans="1:5">
      <c r="A14" s="11" t="s">
        <v>63</v>
      </c>
      <c r="B14" s="11" t="s">
        <v>56</v>
      </c>
      <c r="C14" s="11">
        <v>567.51412</v>
      </c>
      <c r="D14" s="11">
        <v>333.61412</v>
      </c>
      <c r="E14" s="11">
        <v>233.9</v>
      </c>
    </row>
    <row r="15" s="1" customFormat="1" ht="28.5" customHeight="1" spans="1:8">
      <c r="A15" s="11" t="s">
        <v>68</v>
      </c>
      <c r="B15" s="11" t="s">
        <v>11</v>
      </c>
      <c r="C15" s="11">
        <v>42.206208</v>
      </c>
      <c r="D15" s="11">
        <v>42.206208</v>
      </c>
      <c r="E15" s="14">
        <v>0</v>
      </c>
      <c r="H15" s="31"/>
    </row>
    <row r="16" s="1" customFormat="1" ht="28.5" customHeight="1" spans="1:5">
      <c r="A16" s="11" t="s">
        <v>69</v>
      </c>
      <c r="B16" s="11" t="s">
        <v>70</v>
      </c>
      <c r="C16" s="11">
        <v>42.206208</v>
      </c>
      <c r="D16" s="11">
        <v>42.206208</v>
      </c>
      <c r="E16" s="14">
        <v>0</v>
      </c>
    </row>
    <row r="17" s="1" customFormat="1" ht="28.5" customHeight="1" spans="1:5">
      <c r="A17" s="11" t="s">
        <v>71</v>
      </c>
      <c r="B17" s="11" t="s">
        <v>72</v>
      </c>
      <c r="C17" s="11">
        <v>42.206208</v>
      </c>
      <c r="D17" s="11">
        <v>42.206208</v>
      </c>
      <c r="E17" s="14">
        <v>0</v>
      </c>
    </row>
    <row r="18" s="1" customFormat="1" ht="28.5" customHeight="1" spans="1:5">
      <c r="A18" s="11" t="s">
        <v>73</v>
      </c>
      <c r="B18" s="11" t="s">
        <v>13</v>
      </c>
      <c r="C18" s="11">
        <v>26.883444</v>
      </c>
      <c r="D18" s="11">
        <v>26.883444</v>
      </c>
      <c r="E18" s="14">
        <v>0</v>
      </c>
    </row>
    <row r="19" s="1" customFormat="1" ht="28.5" customHeight="1" spans="1:5">
      <c r="A19" s="11" t="s">
        <v>74</v>
      </c>
      <c r="B19" s="11" t="s">
        <v>75</v>
      </c>
      <c r="C19" s="11">
        <v>26.883444</v>
      </c>
      <c r="D19" s="11">
        <v>26.883444</v>
      </c>
      <c r="E19" s="14">
        <v>0</v>
      </c>
    </row>
    <row r="20" s="1" customFormat="1" ht="28.5" customHeight="1" spans="1:5">
      <c r="A20" s="11" t="s">
        <v>76</v>
      </c>
      <c r="B20" s="11" t="s">
        <v>77</v>
      </c>
      <c r="C20" s="11">
        <v>26.883444</v>
      </c>
      <c r="D20" s="11">
        <v>26.883444</v>
      </c>
      <c r="E20" s="14">
        <v>0</v>
      </c>
    </row>
    <row r="21" s="1" customFormat="1" ht="28.5" customHeight="1" spans="1:5">
      <c r="A21" s="11" t="s">
        <v>86</v>
      </c>
      <c r="B21" s="11" t="s">
        <v>17</v>
      </c>
      <c r="C21" s="11">
        <v>177.4</v>
      </c>
      <c r="D21" s="14">
        <v>0</v>
      </c>
      <c r="E21" s="11">
        <v>177.4</v>
      </c>
    </row>
    <row r="22" s="1" customFormat="1" ht="28.5" customHeight="1" spans="1:5">
      <c r="A22" s="11" t="s">
        <v>93</v>
      </c>
      <c r="B22" s="11" t="s">
        <v>94</v>
      </c>
      <c r="C22" s="11">
        <v>177.4</v>
      </c>
      <c r="D22" s="14">
        <v>0</v>
      </c>
      <c r="E22" s="11">
        <v>177.4</v>
      </c>
    </row>
    <row r="23" s="1" customFormat="1" ht="28.5" customHeight="1" spans="1:5">
      <c r="A23" s="11" t="s">
        <v>95</v>
      </c>
      <c r="B23" s="11" t="s">
        <v>96</v>
      </c>
      <c r="C23" s="11">
        <v>39.4</v>
      </c>
      <c r="D23" s="14">
        <v>0</v>
      </c>
      <c r="E23" s="11">
        <v>39.4</v>
      </c>
    </row>
    <row r="24" s="1" customFormat="1" ht="28.5" customHeight="1" spans="1:5">
      <c r="A24" s="11" t="s">
        <v>97</v>
      </c>
      <c r="B24" s="11" t="s">
        <v>98</v>
      </c>
      <c r="C24" s="11">
        <v>138</v>
      </c>
      <c r="D24" s="14">
        <v>0</v>
      </c>
      <c r="E24" s="11">
        <v>138</v>
      </c>
    </row>
    <row r="25" s="1" customFormat="1" ht="28.5" customHeight="1" spans="1:5">
      <c r="A25" s="11" t="s">
        <v>99</v>
      </c>
      <c r="B25" s="11" t="s">
        <v>19</v>
      </c>
      <c r="C25" s="11">
        <v>31.125456</v>
      </c>
      <c r="D25" s="11">
        <v>31.125456</v>
      </c>
      <c r="E25" s="14">
        <v>0</v>
      </c>
    </row>
    <row r="26" s="1" customFormat="1" ht="28.5" customHeight="1" spans="1:5">
      <c r="A26" s="11" t="s">
        <v>100</v>
      </c>
      <c r="B26" s="11" t="s">
        <v>101</v>
      </c>
      <c r="C26" s="11">
        <v>31.125456</v>
      </c>
      <c r="D26" s="11">
        <v>31.125456</v>
      </c>
      <c r="E26" s="14">
        <v>0</v>
      </c>
    </row>
    <row r="27" s="1" customFormat="1" ht="28.5" customHeight="1" spans="1:5">
      <c r="A27" s="11" t="s">
        <v>102</v>
      </c>
      <c r="B27" s="11" t="s">
        <v>103</v>
      </c>
      <c r="C27" s="11">
        <v>31.125456</v>
      </c>
      <c r="D27" s="11">
        <v>31.125456</v>
      </c>
      <c r="E27" s="14">
        <v>0</v>
      </c>
    </row>
    <row r="28" s="1" customFormat="1" ht="21" customHeight="1"/>
    <row r="29" s="1" customFormat="1" ht="21" customHeight="1"/>
    <row r="30" s="1" customFormat="1" ht="21" customHeight="1"/>
    <row r="31" s="1" customFormat="1" ht="21" customHeight="1"/>
    <row r="32" s="1" customFormat="1" ht="21" customHeight="1"/>
    <row r="33" s="1" customFormat="1" ht="21" customHeight="1"/>
    <row r="34" s="1" customFormat="1" ht="21" customHeight="1"/>
    <row r="35" s="1" customFormat="1" ht="21" customHeight="1"/>
    <row r="36" s="1" customFormat="1" ht="21" customHeight="1"/>
    <row r="37" s="1" customFormat="1" ht="21" customHeight="1"/>
    <row r="38" s="1" customFormat="1" ht="21" customHeight="1"/>
    <row r="39" s="1" customFormat="1" ht="15"/>
    <row r="40" s="1" customFormat="1" ht="15"/>
    <row r="41" s="1" customFormat="1" ht="15"/>
    <row r="42" s="1" customFormat="1" ht="15"/>
    <row r="43" s="1" customFormat="1" ht="15"/>
    <row r="44" s="1" customFormat="1" ht="15"/>
  </sheetData>
  <sheetProtection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showGridLines="0" zoomScale="85" zoomScaleNormal="85" zoomScaleSheetLayoutView="60" topLeftCell="A3" workbookViewId="0">
      <selection activeCell="K21" sqref="K21"/>
    </sheetView>
  </sheetViews>
  <sheetFormatPr defaultColWidth="9.14285714285714" defaultRowHeight="12.75" customHeight="1" outlineLevelCol="7"/>
  <cols>
    <col min="1" max="1" width="28" style="1" customWidth="1"/>
    <col min="2" max="2" width="38" style="1" customWidth="1"/>
    <col min="3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1" customHeight="1" spans="1:7">
      <c r="A1" s="2"/>
      <c r="B1" s="2"/>
      <c r="C1" s="2"/>
      <c r="D1" s="2"/>
      <c r="E1" s="2"/>
      <c r="F1" s="2"/>
      <c r="G1" s="2"/>
    </row>
    <row r="2" s="1" customFormat="1" ht="29.25" customHeight="1" spans="1:7">
      <c r="A2" s="4" t="s">
        <v>126</v>
      </c>
      <c r="B2" s="4"/>
      <c r="C2" s="4"/>
      <c r="D2" s="4"/>
      <c r="E2" s="4"/>
      <c r="F2" s="5"/>
      <c r="G2" s="5"/>
    </row>
    <row r="3" s="1" customFormat="1" ht="21" customHeight="1" spans="1:7">
      <c r="A3" s="13" t="s">
        <v>34</v>
      </c>
      <c r="B3" s="7"/>
      <c r="C3" s="7"/>
      <c r="D3" s="7"/>
      <c r="E3" s="3" t="s">
        <v>2</v>
      </c>
      <c r="F3" s="2"/>
      <c r="G3" s="2"/>
    </row>
    <row r="4" s="1" customFormat="1" ht="17.25" customHeight="1" spans="1:7">
      <c r="A4" s="8" t="s">
        <v>127</v>
      </c>
      <c r="B4" s="8"/>
      <c r="C4" s="8" t="s">
        <v>128</v>
      </c>
      <c r="D4" s="8"/>
      <c r="E4" s="8"/>
      <c r="F4" s="2"/>
      <c r="G4" s="2"/>
    </row>
    <row r="5" s="1" customFormat="1" ht="21" customHeight="1" spans="1:7">
      <c r="A5" s="8" t="s">
        <v>109</v>
      </c>
      <c r="B5" s="26" t="s">
        <v>110</v>
      </c>
      <c r="C5" s="27" t="s">
        <v>37</v>
      </c>
      <c r="D5" s="27" t="s">
        <v>129</v>
      </c>
      <c r="E5" s="27" t="s">
        <v>130</v>
      </c>
      <c r="F5" s="2"/>
      <c r="G5" s="2"/>
    </row>
    <row r="6" s="1" customFormat="1" ht="21" customHeight="1" spans="1:7">
      <c r="A6" s="28" t="s">
        <v>51</v>
      </c>
      <c r="B6" s="28" t="s">
        <v>51</v>
      </c>
      <c r="C6" s="29">
        <v>1</v>
      </c>
      <c r="D6" s="29">
        <f>C6+1</f>
        <v>2</v>
      </c>
      <c r="E6" s="29">
        <f>D6+1</f>
        <v>3</v>
      </c>
      <c r="F6" s="2"/>
      <c r="G6" s="2"/>
    </row>
    <row r="7" s="1" customFormat="1" ht="27" customHeight="1" spans="1:8">
      <c r="A7" s="10"/>
      <c r="B7" s="10" t="s">
        <v>37</v>
      </c>
      <c r="C7" s="23">
        <v>433.829228</v>
      </c>
      <c r="D7" s="23">
        <v>397.609228</v>
      </c>
      <c r="E7" s="23">
        <v>36.22</v>
      </c>
      <c r="F7" s="30"/>
      <c r="G7" s="30"/>
      <c r="H7" s="9"/>
    </row>
    <row r="8" s="1" customFormat="1" ht="27" customHeight="1" spans="1:5">
      <c r="A8" s="10" t="s">
        <v>131</v>
      </c>
      <c r="B8" s="10" t="s">
        <v>132</v>
      </c>
      <c r="C8" s="23">
        <v>394.559228</v>
      </c>
      <c r="D8" s="23">
        <v>394.559228</v>
      </c>
      <c r="E8" s="14">
        <v>0</v>
      </c>
    </row>
    <row r="9" s="1" customFormat="1" ht="27" customHeight="1" spans="1:5">
      <c r="A9" s="10" t="s">
        <v>133</v>
      </c>
      <c r="B9" s="10" t="s">
        <v>134</v>
      </c>
      <c r="C9" s="23">
        <v>136.27</v>
      </c>
      <c r="D9" s="23">
        <v>136.27</v>
      </c>
      <c r="E9" s="14">
        <v>0</v>
      </c>
    </row>
    <row r="10" s="1" customFormat="1" ht="27" customHeight="1" spans="1:5">
      <c r="A10" s="10" t="s">
        <v>135</v>
      </c>
      <c r="B10" s="10" t="s">
        <v>136</v>
      </c>
      <c r="C10" s="23">
        <v>140.89</v>
      </c>
      <c r="D10" s="23">
        <v>140.89</v>
      </c>
      <c r="E10" s="14">
        <v>0</v>
      </c>
    </row>
    <row r="11" s="1" customFormat="1" ht="27" customHeight="1" spans="1:5">
      <c r="A11" s="10" t="s">
        <v>137</v>
      </c>
      <c r="B11" s="10" t="s">
        <v>138</v>
      </c>
      <c r="C11" s="23">
        <v>11.30412</v>
      </c>
      <c r="D11" s="23">
        <v>11.30412</v>
      </c>
      <c r="E11" s="14">
        <v>0</v>
      </c>
    </row>
    <row r="12" s="1" customFormat="1" ht="27" customHeight="1" spans="1:5">
      <c r="A12" s="10" t="s">
        <v>139</v>
      </c>
      <c r="B12" s="10" t="s">
        <v>140</v>
      </c>
      <c r="C12" s="23">
        <v>42.206208</v>
      </c>
      <c r="D12" s="23">
        <v>42.206208</v>
      </c>
      <c r="E12" s="14">
        <v>0</v>
      </c>
    </row>
    <row r="13" s="1" customFormat="1" ht="27" customHeight="1" spans="1:5">
      <c r="A13" s="10" t="s">
        <v>141</v>
      </c>
      <c r="B13" s="10" t="s">
        <v>142</v>
      </c>
      <c r="C13" s="23">
        <v>24.19</v>
      </c>
      <c r="D13" s="23">
        <v>24.19</v>
      </c>
      <c r="E13" s="14">
        <v>0</v>
      </c>
    </row>
    <row r="14" s="1" customFormat="1" ht="27" customHeight="1" spans="1:5">
      <c r="A14" s="10" t="s">
        <v>143</v>
      </c>
      <c r="B14" s="10" t="s">
        <v>144</v>
      </c>
      <c r="C14" s="23">
        <v>2.693444</v>
      </c>
      <c r="D14" s="23">
        <v>2.693444</v>
      </c>
      <c r="E14" s="14">
        <v>0</v>
      </c>
    </row>
    <row r="15" s="1" customFormat="1" ht="27" customHeight="1" spans="1:5">
      <c r="A15" s="10" t="s">
        <v>145</v>
      </c>
      <c r="B15" s="10" t="s">
        <v>146</v>
      </c>
      <c r="C15" s="23">
        <v>31.125456</v>
      </c>
      <c r="D15" s="23">
        <v>31.125456</v>
      </c>
      <c r="E15" s="14">
        <v>0</v>
      </c>
    </row>
    <row r="16" s="1" customFormat="1" ht="27" customHeight="1" spans="1:5">
      <c r="A16" s="10" t="s">
        <v>147</v>
      </c>
      <c r="B16" s="10" t="s">
        <v>148</v>
      </c>
      <c r="C16" s="23">
        <v>5.88</v>
      </c>
      <c r="D16" s="23">
        <v>5.88</v>
      </c>
      <c r="E16" s="14">
        <v>0</v>
      </c>
    </row>
    <row r="17" s="1" customFormat="1" ht="27" customHeight="1" spans="1:5">
      <c r="A17" s="10" t="s">
        <v>149</v>
      </c>
      <c r="B17" s="10" t="s">
        <v>150</v>
      </c>
      <c r="C17" s="23">
        <v>36.22</v>
      </c>
      <c r="D17" s="14">
        <v>0</v>
      </c>
      <c r="E17" s="23">
        <v>36.22</v>
      </c>
    </row>
    <row r="18" s="1" customFormat="1" ht="27" customHeight="1" spans="1:5">
      <c r="A18" s="10" t="s">
        <v>151</v>
      </c>
      <c r="B18" s="10" t="s">
        <v>152</v>
      </c>
      <c r="C18" s="23">
        <v>4.62</v>
      </c>
      <c r="D18" s="14">
        <v>0</v>
      </c>
      <c r="E18" s="23">
        <v>4.62</v>
      </c>
    </row>
    <row r="19" s="1" customFormat="1" ht="27" customHeight="1" spans="1:5">
      <c r="A19" s="10" t="s">
        <v>153</v>
      </c>
      <c r="B19" s="10" t="s">
        <v>154</v>
      </c>
      <c r="C19" s="23">
        <v>3.8</v>
      </c>
      <c r="D19" s="14">
        <v>0</v>
      </c>
      <c r="E19" s="23">
        <v>3.8</v>
      </c>
    </row>
    <row r="20" s="1" customFormat="1" ht="27" customHeight="1" spans="1:5">
      <c r="A20" s="10" t="s">
        <v>155</v>
      </c>
      <c r="B20" s="10" t="s">
        <v>156</v>
      </c>
      <c r="C20" s="23">
        <v>1</v>
      </c>
      <c r="D20" s="14">
        <v>0</v>
      </c>
      <c r="E20" s="23">
        <v>1</v>
      </c>
    </row>
    <row r="21" s="1" customFormat="1" ht="27" customHeight="1" spans="1:5">
      <c r="A21" s="10" t="s">
        <v>157</v>
      </c>
      <c r="B21" s="10" t="s">
        <v>158</v>
      </c>
      <c r="C21" s="23">
        <v>0.3</v>
      </c>
      <c r="D21" s="14">
        <v>0</v>
      </c>
      <c r="E21" s="23">
        <v>0.3</v>
      </c>
    </row>
    <row r="22" s="1" customFormat="1" ht="27" customHeight="1" spans="1:5">
      <c r="A22" s="10" t="s">
        <v>159</v>
      </c>
      <c r="B22" s="10" t="s">
        <v>160</v>
      </c>
      <c r="C22" s="23">
        <v>12</v>
      </c>
      <c r="D22" s="14">
        <v>0</v>
      </c>
      <c r="E22" s="23">
        <v>12</v>
      </c>
    </row>
    <row r="23" s="1" customFormat="1" ht="27" customHeight="1" spans="1:5">
      <c r="A23" s="10" t="s">
        <v>161</v>
      </c>
      <c r="B23" s="10" t="s">
        <v>162</v>
      </c>
      <c r="C23" s="23">
        <v>9</v>
      </c>
      <c r="D23" s="14">
        <v>0</v>
      </c>
      <c r="E23" s="23">
        <v>9</v>
      </c>
    </row>
    <row r="24" s="1" customFormat="1" ht="27" customHeight="1" spans="1:5">
      <c r="A24" s="10" t="s">
        <v>163</v>
      </c>
      <c r="B24" s="10" t="s">
        <v>164</v>
      </c>
      <c r="C24" s="23">
        <v>5.5</v>
      </c>
      <c r="D24" s="14">
        <v>0</v>
      </c>
      <c r="E24" s="23">
        <v>5.5</v>
      </c>
    </row>
    <row r="25" s="1" customFormat="1" ht="27" customHeight="1" spans="1:5">
      <c r="A25" s="10" t="s">
        <v>165</v>
      </c>
      <c r="B25" s="10" t="s">
        <v>166</v>
      </c>
      <c r="C25" s="23">
        <v>3.05</v>
      </c>
      <c r="D25" s="23">
        <v>3.05</v>
      </c>
      <c r="E25" s="14">
        <v>0</v>
      </c>
    </row>
    <row r="26" s="1" customFormat="1" ht="27" customHeight="1" spans="1:5">
      <c r="A26" s="10" t="s">
        <v>167</v>
      </c>
      <c r="B26" s="10" t="s">
        <v>168</v>
      </c>
      <c r="C26" s="23">
        <v>3.05</v>
      </c>
      <c r="D26" s="23">
        <v>3.05</v>
      </c>
      <c r="E26" s="14">
        <v>0</v>
      </c>
    </row>
    <row r="27" s="1" customFormat="1" ht="21" customHeight="1"/>
    <row r="28" s="1" customFormat="1" ht="21" customHeight="1"/>
    <row r="29" s="1" customFormat="1" ht="21" customHeight="1"/>
    <row r="30" s="1" customFormat="1" ht="21" customHeight="1"/>
    <row r="31" s="1" customFormat="1" ht="21" customHeight="1"/>
    <row r="32" s="1" customFormat="1" ht="21" customHeight="1"/>
    <row r="33" s="1" customFormat="1" ht="21" customHeight="1"/>
    <row r="34" s="1" customFormat="1" ht="21" customHeight="1"/>
    <row r="35" s="1" customFormat="1" ht="21" customHeight="1"/>
    <row r="36" s="1" customFormat="1" ht="21" customHeight="1"/>
    <row r="37" s="1" customFormat="1" ht="21" customHeight="1"/>
  </sheetData>
  <sheetProtection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showGridLines="0" zoomScaleSheetLayoutView="60" workbookViewId="0">
      <selection activeCell="F15" sqref="F15"/>
    </sheetView>
  </sheetViews>
  <sheetFormatPr defaultColWidth="9.14285714285714" defaultRowHeight="12.75" customHeight="1" outlineLevelCol="6"/>
  <cols>
    <col min="1" max="1" width="17.8571428571429" style="1" customWidth="1"/>
    <col min="2" max="2" width="38.7142857142857" style="1" customWidth="1"/>
    <col min="3" max="3" width="17.2857142857143" style="1" customWidth="1"/>
    <col min="4" max="7" width="20.2857142857143" style="1" customWidth="1"/>
    <col min="8" max="8" width="9.14285714285714" style="1" customWidth="1"/>
  </cols>
  <sheetData>
    <row r="1" s="1" customFormat="1" ht="15" spans="7:7">
      <c r="G1" s="16"/>
    </row>
    <row r="2" s="1" customFormat="1" ht="30" customHeight="1" spans="1:7">
      <c r="A2" s="4" t="s">
        <v>169</v>
      </c>
      <c r="B2" s="4"/>
      <c r="C2" s="4"/>
      <c r="D2" s="4"/>
      <c r="E2" s="4"/>
      <c r="F2" s="4"/>
      <c r="G2" s="4"/>
    </row>
    <row r="3" s="1" customFormat="1" ht="18" customHeight="1" spans="1:7">
      <c r="A3" s="6" t="s">
        <v>105</v>
      </c>
      <c r="B3" s="6"/>
      <c r="C3" s="6"/>
      <c r="D3" s="6"/>
      <c r="E3" s="17"/>
      <c r="F3" s="17"/>
      <c r="G3" s="3" t="s">
        <v>2</v>
      </c>
    </row>
    <row r="4" s="1" customFormat="1" ht="31.5" customHeight="1" spans="1:7">
      <c r="A4" s="8" t="s">
        <v>170</v>
      </c>
      <c r="B4" s="8" t="s">
        <v>171</v>
      </c>
      <c r="C4" s="8" t="s">
        <v>37</v>
      </c>
      <c r="D4" s="18" t="s">
        <v>172</v>
      </c>
      <c r="E4" s="18" t="s">
        <v>173</v>
      </c>
      <c r="F4" s="18" t="s">
        <v>174</v>
      </c>
      <c r="G4" s="18" t="s">
        <v>175</v>
      </c>
    </row>
    <row r="5" s="1" customFormat="1" ht="18" customHeight="1" spans="1:7">
      <c r="A5" s="8"/>
      <c r="B5" s="8"/>
      <c r="C5" s="8"/>
      <c r="D5" s="18"/>
      <c r="E5" s="18"/>
      <c r="F5" s="18"/>
      <c r="G5" s="18"/>
    </row>
    <row r="6" s="1" customFormat="1" ht="21.75" customHeight="1" spans="1:7">
      <c r="A6" s="19" t="s">
        <v>51</v>
      </c>
      <c r="B6" s="19" t="s">
        <v>51</v>
      </c>
      <c r="C6" s="20">
        <v>1</v>
      </c>
      <c r="D6" s="20">
        <v>2</v>
      </c>
      <c r="E6" s="20">
        <v>3</v>
      </c>
      <c r="F6" s="20">
        <v>4</v>
      </c>
      <c r="G6" s="21">
        <v>5</v>
      </c>
    </row>
    <row r="7" s="1" customFormat="1" ht="27.75" customHeight="1" spans="1:7">
      <c r="A7" s="22"/>
      <c r="B7" s="22" t="s">
        <v>37</v>
      </c>
      <c r="C7" s="23">
        <v>14.5</v>
      </c>
      <c r="D7" s="24">
        <v>0</v>
      </c>
      <c r="E7" s="25">
        <v>9</v>
      </c>
      <c r="F7" s="23">
        <v>5.5</v>
      </c>
      <c r="G7" s="24">
        <v>0</v>
      </c>
    </row>
    <row r="8" s="1" customFormat="1" ht="27.75" customHeight="1" spans="1:7">
      <c r="A8" s="22" t="s">
        <v>176</v>
      </c>
      <c r="B8" s="22" t="s">
        <v>177</v>
      </c>
      <c r="C8" s="23">
        <v>14.5</v>
      </c>
      <c r="D8" s="24">
        <v>0</v>
      </c>
      <c r="E8" s="25">
        <v>9</v>
      </c>
      <c r="F8" s="23">
        <v>5.5</v>
      </c>
      <c r="G8" s="24">
        <v>0</v>
      </c>
    </row>
    <row r="9" s="1" customFormat="1" ht="15"/>
    <row r="10" s="1" customFormat="1" ht="15"/>
    <row r="11" s="1" customFormat="1" ht="15"/>
    <row r="12" s="1" customFormat="1" ht="15"/>
    <row r="13" s="1" customFormat="1" ht="15"/>
    <row r="14" s="1" customFormat="1" ht="15"/>
    <row r="15" s="1" customFormat="1" ht="15"/>
    <row r="16" s="1" customFormat="1" ht="15"/>
    <row r="17" s="1" customFormat="1" ht="15"/>
    <row r="18" s="1" customFormat="1" ht="15"/>
    <row r="19" s="1" customFormat="1" ht="15"/>
    <row r="20" s="1" customFormat="1" ht="15"/>
    <row r="21" s="1" customFormat="1" ht="15"/>
    <row r="22" s="1" customFormat="1" ht="15"/>
    <row r="23" s="1" customFormat="1" ht="15"/>
    <row r="24" s="1" customFormat="1" ht="15"/>
    <row r="25" s="1" customFormat="1" ht="15"/>
    <row r="26" s="1" customFormat="1" ht="15"/>
  </sheetData>
  <sheetProtection formatCells="0" formatColumns="0" formatRows="0" insertRows="0" insertColumns="0" insertHyperlinks="0" deleteColumns="0" deleteRows="0" sort="0" autoFilter="0" pivotTables="0"/>
  <mergeCells count="15">
    <mergeCell ref="A2:G2"/>
    <mergeCell ref="A4:A5"/>
    <mergeCell ref="A4:A5"/>
    <mergeCell ref="B4:B5"/>
    <mergeCell ref="B4:B5"/>
    <mergeCell ref="C4:C5"/>
    <mergeCell ref="C4:C5"/>
    <mergeCell ref="D4:D5"/>
    <mergeCell ref="D4:D5"/>
    <mergeCell ref="E4:E5"/>
    <mergeCell ref="E4:E5"/>
    <mergeCell ref="F4:F5"/>
    <mergeCell ref="F4:F5"/>
    <mergeCell ref="G4:G5"/>
    <mergeCell ref="G4:G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showGridLines="0" zoomScaleSheetLayoutView="60" workbookViewId="0">
      <selection activeCell="D16" sqref="D16"/>
    </sheetView>
  </sheetViews>
  <sheetFormatPr defaultColWidth="9.14285714285714" defaultRowHeight="12.75" customHeight="1" outlineLevelCol="7"/>
  <cols>
    <col min="1" max="1" width="16.7142857142857" style="1" customWidth="1"/>
    <col min="2" max="2" width="49.1428571428571" style="1" customWidth="1"/>
    <col min="3" max="3" width="32" style="1" customWidth="1"/>
    <col min="4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2.5" customHeight="1" spans="1:7">
      <c r="A1" s="2"/>
      <c r="B1" s="2"/>
      <c r="C1" s="2"/>
      <c r="D1" s="12" t="s">
        <v>178</v>
      </c>
      <c r="E1" s="7"/>
      <c r="F1" s="2"/>
      <c r="G1" s="2"/>
    </row>
    <row r="2" s="1" customFormat="1" ht="29.25" customHeight="1" spans="1:7">
      <c r="A2" s="4" t="s">
        <v>179</v>
      </c>
      <c r="B2" s="4"/>
      <c r="C2" s="4"/>
      <c r="D2" s="4"/>
      <c r="E2" s="4"/>
      <c r="F2" s="5"/>
      <c r="G2" s="5"/>
    </row>
    <row r="3" s="1" customFormat="1" ht="21" customHeight="1" spans="1:7">
      <c r="A3" s="13" t="s">
        <v>180</v>
      </c>
      <c r="B3" s="7"/>
      <c r="C3" s="7"/>
      <c r="D3" s="7"/>
      <c r="E3" s="3" t="s">
        <v>2</v>
      </c>
      <c r="F3" s="2"/>
      <c r="G3" s="2"/>
    </row>
    <row r="4" s="1" customFormat="1" ht="24.75" customHeight="1" spans="1:7">
      <c r="A4" s="8" t="s">
        <v>106</v>
      </c>
      <c r="B4" s="8"/>
      <c r="C4" s="8" t="s">
        <v>125</v>
      </c>
      <c r="D4" s="8"/>
      <c r="E4" s="8"/>
      <c r="F4" s="2"/>
      <c r="G4" s="2"/>
    </row>
    <row r="5" s="1" customFormat="1" ht="21" customHeight="1" spans="1:7">
      <c r="A5" s="8" t="s">
        <v>109</v>
      </c>
      <c r="B5" s="8" t="s">
        <v>110</v>
      </c>
      <c r="C5" s="8" t="s">
        <v>37</v>
      </c>
      <c r="D5" s="8" t="s">
        <v>107</v>
      </c>
      <c r="E5" s="8" t="s">
        <v>108</v>
      </c>
      <c r="F5" s="2"/>
      <c r="G5" s="2"/>
    </row>
    <row r="6" s="1" customFormat="1" ht="21" customHeight="1" spans="1:8">
      <c r="A6" s="8" t="s">
        <v>51</v>
      </c>
      <c r="B6" s="8" t="s">
        <v>51</v>
      </c>
      <c r="C6" s="8">
        <v>1</v>
      </c>
      <c r="D6" s="8">
        <f>C6+1</f>
        <v>2</v>
      </c>
      <c r="E6" s="8">
        <f>D6+1</f>
        <v>3</v>
      </c>
      <c r="F6" s="2"/>
      <c r="G6" s="2"/>
      <c r="H6" s="9"/>
    </row>
    <row r="7" s="1" customFormat="1" ht="27" customHeight="1" spans="1:7">
      <c r="A7" s="10"/>
      <c r="B7" s="10" t="s">
        <v>37</v>
      </c>
      <c r="C7" s="11">
        <v>300</v>
      </c>
      <c r="D7" s="14">
        <v>0</v>
      </c>
      <c r="E7" s="11">
        <v>300</v>
      </c>
      <c r="F7" s="2"/>
      <c r="G7" s="2"/>
    </row>
    <row r="8" s="1" customFormat="1" ht="27" customHeight="1" spans="1:5">
      <c r="A8" s="10" t="s">
        <v>81</v>
      </c>
      <c r="B8" s="10" t="s">
        <v>15</v>
      </c>
      <c r="C8" s="11">
        <v>300</v>
      </c>
      <c r="D8" s="14">
        <v>0</v>
      </c>
      <c r="E8" s="11">
        <v>300</v>
      </c>
    </row>
    <row r="9" s="1" customFormat="1" ht="27" customHeight="1" spans="1:5">
      <c r="A9" s="10" t="s">
        <v>82</v>
      </c>
      <c r="B9" s="10" t="s">
        <v>83</v>
      </c>
      <c r="C9" s="11">
        <v>300</v>
      </c>
      <c r="D9" s="14">
        <v>0</v>
      </c>
      <c r="E9" s="11">
        <v>300</v>
      </c>
    </row>
    <row r="10" s="1" customFormat="1" ht="27" customHeight="1" spans="1:5">
      <c r="A10" s="10" t="s">
        <v>84</v>
      </c>
      <c r="B10" s="10" t="s">
        <v>85</v>
      </c>
      <c r="C10" s="11">
        <v>300</v>
      </c>
      <c r="D10" s="14">
        <v>0</v>
      </c>
      <c r="E10" s="11">
        <v>300</v>
      </c>
    </row>
    <row r="11" s="1" customFormat="1" ht="21" customHeight="1" spans="1:5">
      <c r="A11" s="15"/>
      <c r="B11" s="15"/>
      <c r="C11" s="15"/>
      <c r="D11" s="15"/>
      <c r="E11" s="15"/>
    </row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  <row r="18" s="1" customFormat="1" ht="21" customHeight="1"/>
    <row r="19" s="1" customFormat="1" ht="21" customHeight="1"/>
    <row r="20" s="1" customFormat="1" ht="21" customHeight="1"/>
    <row r="21" s="1" customFormat="1" ht="21" customHeight="1"/>
  </sheetData>
  <sheetProtection formatCells="0" formatColumns="0" formatRows="0" insertRows="0" insertColumns="0" insertHyperlinks="0" deleteColumns="0" deleteRows="0" sort="0" autoFilter="0" pivotTables="0"/>
  <mergeCells count="4">
    <mergeCell ref="D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workbookViewId="0">
      <selection activeCell="E10" sqref="E10"/>
    </sheetView>
  </sheetViews>
  <sheetFormatPr defaultColWidth="9.14285714285714" defaultRowHeight="12.75" customHeight="1" outlineLevelCol="7"/>
  <cols>
    <col min="1" max="1" width="16.7142857142857" style="1" customWidth="1"/>
    <col min="2" max="2" width="49.1428571428571" style="1" customWidth="1"/>
    <col min="3" max="3" width="32" style="1" customWidth="1"/>
    <col min="4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6.25" customHeight="1" spans="1:7">
      <c r="A1" s="2"/>
      <c r="B1" s="2"/>
      <c r="C1" s="3" t="s">
        <v>181</v>
      </c>
      <c r="D1" s="3"/>
      <c r="E1" s="3"/>
      <c r="F1" s="2"/>
      <c r="G1" s="2"/>
    </row>
    <row r="2" s="1" customFormat="1" ht="29.25" customHeight="1" spans="1:7">
      <c r="A2" s="4" t="s">
        <v>182</v>
      </c>
      <c r="B2" s="4"/>
      <c r="C2" s="4"/>
      <c r="D2" s="4"/>
      <c r="E2" s="4"/>
      <c r="F2" s="5"/>
      <c r="G2" s="5"/>
    </row>
    <row r="3" s="1" customFormat="1" ht="21" customHeight="1" spans="1:7">
      <c r="A3" s="6" t="s">
        <v>1</v>
      </c>
      <c r="B3" s="7"/>
      <c r="C3" s="7"/>
      <c r="D3" s="7"/>
      <c r="E3" s="3" t="s">
        <v>2</v>
      </c>
      <c r="F3" s="2"/>
      <c r="G3" s="2"/>
    </row>
    <row r="4" s="1" customFormat="1" ht="25.5" customHeight="1" spans="1:7">
      <c r="A4" s="8" t="s">
        <v>106</v>
      </c>
      <c r="B4" s="8"/>
      <c r="C4" s="8" t="s">
        <v>125</v>
      </c>
      <c r="D4" s="8"/>
      <c r="E4" s="8"/>
      <c r="F4" s="2"/>
      <c r="G4" s="2"/>
    </row>
    <row r="5" s="1" customFormat="1" ht="28.5" customHeight="1" spans="1:7">
      <c r="A5" s="8" t="s">
        <v>109</v>
      </c>
      <c r="B5" s="8" t="s">
        <v>110</v>
      </c>
      <c r="C5" s="8" t="s">
        <v>37</v>
      </c>
      <c r="D5" s="8" t="s">
        <v>107</v>
      </c>
      <c r="E5" s="8" t="s">
        <v>108</v>
      </c>
      <c r="F5" s="2"/>
      <c r="G5" s="2"/>
    </row>
    <row r="6" s="1" customFormat="1" ht="21" customHeight="1" spans="1:8">
      <c r="A6" s="8" t="s">
        <v>51</v>
      </c>
      <c r="B6" s="8" t="s">
        <v>51</v>
      </c>
      <c r="C6" s="8">
        <v>1</v>
      </c>
      <c r="D6" s="8">
        <f>C6+1</f>
        <v>2</v>
      </c>
      <c r="E6" s="8">
        <f>D6+1</f>
        <v>3</v>
      </c>
      <c r="F6" s="2"/>
      <c r="G6" s="2"/>
      <c r="H6" s="9"/>
    </row>
    <row r="7" s="1" customFormat="1" ht="27" customHeight="1" spans="1:7">
      <c r="A7" s="10">
        <v>0</v>
      </c>
      <c r="B7" s="10">
        <v>0</v>
      </c>
      <c r="C7" s="11">
        <v>0</v>
      </c>
      <c r="D7" s="11">
        <v>0</v>
      </c>
      <c r="E7" s="11">
        <v>0</v>
      </c>
      <c r="F7" s="2"/>
      <c r="G7" s="2"/>
    </row>
    <row r="8" s="1" customFormat="1" ht="21" customHeight="1"/>
    <row r="9" s="1" customFormat="1" ht="21" customHeight="1"/>
    <row r="10" s="1" customFormat="1" ht="21" customHeight="1"/>
    <row r="11" s="1" customFormat="1" ht="21" customHeight="1"/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  <row r="18" s="1" customFormat="1" ht="21" customHeight="1"/>
  </sheetData>
  <mergeCells count="4">
    <mergeCell ref="C1:E1"/>
    <mergeCell ref="A2:E2"/>
    <mergeCell ref="A4:B4"/>
    <mergeCell ref="C4:E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收支预算总表</vt:lpstr>
      <vt:lpstr>部门收入总表</vt:lpstr>
      <vt:lpstr>部门支出总表</vt:lpstr>
      <vt:lpstr>财拨收支总表</vt:lpstr>
      <vt:lpstr>一般公共预算支出表</vt:lpstr>
      <vt:lpstr>一般公共预算基本支出表</vt:lpstr>
      <vt:lpstr>一般公共预算三公表</vt:lpstr>
      <vt:lpstr>政府性基金</vt:lpstr>
      <vt:lpstr>国有资本经营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月洛溪</cp:lastModifiedBy>
  <dcterms:created xsi:type="dcterms:W3CDTF">2022-02-25T01:12:00Z</dcterms:created>
  <dcterms:modified xsi:type="dcterms:W3CDTF">2023-05-06T02:06:12Z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5F3D452363084966A9D63415F2B5F4B7</vt:lpwstr>
  </property>
  <property fmtid="{D5CDD505-2E9C-101B-9397-08002B2CF9AE}" pid="3" name="KSOProductBuildVer">
    <vt:lpwstr>2052-11.1.0.14036</vt:lpwstr>
  </property>
</Properties>
</file>