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<sst xmlns="http://schemas.openxmlformats.org/spreadsheetml/2006/main" count="452" uniqueCount="149">
  <si>
    <t>附件6</t>
  </si>
  <si>
    <t>共青城市（县）2024年度储备土地临时管护计划表</t>
  </si>
  <si>
    <t>单位：亩、万元</t>
  </si>
  <si>
    <t>序号</t>
  </si>
  <si>
    <t>行政区</t>
  </si>
  <si>
    <t>项目名称</t>
  </si>
  <si>
    <t>地块位置</t>
  </si>
  <si>
    <t>土地取得方式</t>
  </si>
  <si>
    <t>土地取得时间</t>
  </si>
  <si>
    <t>管护面积</t>
  </si>
  <si>
    <t>规划用途</t>
  </si>
  <si>
    <t>管护方式</t>
  </si>
  <si>
    <t>预计管护费用</t>
  </si>
  <si>
    <t>备注</t>
  </si>
  <si>
    <t>共青城市</t>
  </si>
  <si>
    <t>共青城乡村振兴发展有限公司</t>
  </si>
  <si>
    <t>共安大道以东、青丰公路以南</t>
  </si>
  <si>
    <t>收购</t>
  </si>
  <si>
    <t>其他商服用地</t>
  </si>
  <si>
    <t>委托管护</t>
  </si>
  <si>
    <t>共青城市青创文化旅游发展有限公司</t>
  </si>
  <si>
    <t>富华大道以西、金融大道以北</t>
  </si>
  <si>
    <t>商服用地</t>
  </si>
  <si>
    <t>共安南大道以东、五四大道以南</t>
  </si>
  <si>
    <t>普通商品住房</t>
  </si>
  <si>
    <t>共青城市富华山景区旅游发展有限公司</t>
  </si>
  <si>
    <t>共安中大道东侧</t>
  </si>
  <si>
    <t>中低价位、中小套型普通商品住房用地</t>
  </si>
  <si>
    <t>共安南大道西侧、发展大道南侧</t>
  </si>
  <si>
    <t>共青大道北侧</t>
  </si>
  <si>
    <t>荷塘大道以西、五四大道以南</t>
  </si>
  <si>
    <t>共青城市鄱阳湖旅游开发有限公司</t>
  </si>
  <si>
    <t>高尔夫西大道以南、新天地西侧</t>
  </si>
  <si>
    <t>发展大道北侧</t>
  </si>
  <si>
    <t>共青城市富华景区旅游发展有限公司</t>
  </si>
  <si>
    <t>共安大道以东、南湖以北</t>
  </si>
  <si>
    <t>共青城市金牌控股集团股份有限公司</t>
  </si>
  <si>
    <t>翰林路以北、发展大道以东</t>
  </si>
  <si>
    <t>江西省赣北水务发展有限公司</t>
  </si>
  <si>
    <t>火炬八路以南，创业路以西</t>
  </si>
  <si>
    <t>工业用地</t>
  </si>
  <si>
    <t>江西省共青城南湖新区建设投资发展有限公司</t>
  </si>
  <si>
    <t>共青城市全国青年创业基地手机产业园道路A段以西、火炬七路（共星大道）以北</t>
  </si>
  <si>
    <t>商住用地</t>
  </si>
  <si>
    <t>共青城市共安大道以东、师德路以北、永盛路以西</t>
  </si>
  <si>
    <t>住宅用地</t>
  </si>
  <si>
    <t>共青城市天华金融资产管理有限公司</t>
  </si>
  <si>
    <t>共青城工业大道以西，锦兴纺织以北</t>
  </si>
  <si>
    <t>商务金融</t>
  </si>
  <si>
    <t>共青城市高新技术产业开发区工业大道以西（现科技一大道以西）、锦兴纺织以北</t>
  </si>
  <si>
    <t>火炬五路以北、创业路以西</t>
  </si>
  <si>
    <t>共青城市高新区台商产业园</t>
  </si>
  <si>
    <t>共青城财政管理投资有限公司</t>
  </si>
  <si>
    <t>共青城工业大道西侧、北纬七路以南</t>
  </si>
  <si>
    <t>共青城天地信息产业园有限公司</t>
  </si>
  <si>
    <t>共青城市江益镇红林村2#</t>
  </si>
  <si>
    <t>其他普通商品住房用地</t>
  </si>
  <si>
    <t>共青城伟涵置业有限公司</t>
  </si>
  <si>
    <t>共青城九仙大道西侧，阳光成长中心以北</t>
  </si>
  <si>
    <t>共青城天翌房地产开发有限公司商住楼</t>
  </si>
  <si>
    <t>共青城北纬一路南北两侧、经一路北循环以东</t>
  </si>
  <si>
    <t>江西共创动漫文化有限公司</t>
  </si>
  <si>
    <t>共青城共安大道以西、创业路以南</t>
  </si>
  <si>
    <t>共青城云天地信息产业园有限公司</t>
  </si>
  <si>
    <t>共青城市江益镇红林村5#</t>
  </si>
  <si>
    <t>江西浩翔房地产开发有限公司</t>
  </si>
  <si>
    <t>共青城市工业大道以东、十分干渠道以南</t>
  </si>
  <si>
    <t>新奥莱控股集团有限公司</t>
  </si>
  <si>
    <t>富华南大道以东、师德路以北</t>
  </si>
  <si>
    <t>共青城维斯汀置业有限公司</t>
  </si>
  <si>
    <t>共青城九仙大道以东、规划道路以北</t>
  </si>
  <si>
    <t>共青城市江益镇红林村4#</t>
  </si>
  <si>
    <t>共青城龙泰房地产开发有限公司</t>
  </si>
  <si>
    <t>共青城工业新区西大道以南、工业二大道以西</t>
  </si>
  <si>
    <t>共青城市江益镇红林村1#</t>
  </si>
  <si>
    <t>共青城市江益镇红林村3#</t>
  </si>
  <si>
    <t>共青城市科建水泥制品有限公司</t>
  </si>
  <si>
    <t xml:space="preserve">科技二大道以东、高新八路以北
</t>
  </si>
  <si>
    <t>江西易佰家赣菜食品科技有限公司</t>
  </si>
  <si>
    <t>科技一大道以东、加油站以北</t>
  </si>
  <si>
    <t>江西省亚华电子材料有限公司</t>
  </si>
  <si>
    <t>科技一大道以东、高新六路以北</t>
  </si>
  <si>
    <t>共青城市高铁东站综合交通枢纽项目</t>
  </si>
  <si>
    <t>南湖新城东部，鄱阳湖湖畔，临近昌九大道</t>
  </si>
  <si>
    <t>收回</t>
  </si>
  <si>
    <t>2025.5</t>
  </si>
  <si>
    <t>交通运输用地</t>
  </si>
  <si>
    <t>共青城市南湖夜市项目</t>
  </si>
  <si>
    <t>荷塘大道以西、青年大道以北</t>
  </si>
  <si>
    <t>2025.4</t>
  </si>
  <si>
    <t>商业服务用地</t>
  </si>
  <si>
    <t>共青城市现代化惠农综合服务中心建设项目</t>
  </si>
  <si>
    <t>泽泉乡内</t>
  </si>
  <si>
    <t>2025.3</t>
  </si>
  <si>
    <t>共青城博阳河流域及里河生态修复项目</t>
  </si>
  <si>
    <t>共青城市甘露镇双桥村</t>
  </si>
  <si>
    <t>公用设施用地</t>
  </si>
  <si>
    <t>泽泉乡加油站</t>
  </si>
  <si>
    <t>2025.8</t>
  </si>
  <si>
    <t>共青城市城市公益性公募二期项目</t>
  </si>
  <si>
    <t>甘露镇燕坊村燕坊组</t>
  </si>
  <si>
    <t>2025.10</t>
  </si>
  <si>
    <t>殡葬用地</t>
  </si>
  <si>
    <t>甘露镇安置性墓地永安园二期项目</t>
  </si>
  <si>
    <t>甘露镇燕坊村罗塘组</t>
  </si>
  <si>
    <t>碳纤维制造项目</t>
  </si>
  <si>
    <t>青年大道以北，航空大道以西，低空经济产业制造中心以南。</t>
  </si>
  <si>
    <t>共青城市低空文旅基地项目</t>
  </si>
  <si>
    <t>航空大道以西，五四大道东延伸线（在建）以北</t>
  </si>
  <si>
    <t>2025.6</t>
  </si>
  <si>
    <t>公共管理与公共服务用地</t>
  </si>
  <si>
    <t>共青城市低空经济产业园配套机库项目</t>
  </si>
  <si>
    <t>航空大道以西，通用机场以东，规划路以北</t>
  </si>
  <si>
    <t>共青城市航空器适航审定技术服务中心项目</t>
  </si>
  <si>
    <t>师德路以北，航空大道以西</t>
  </si>
  <si>
    <t>共青城市拘留所项目</t>
  </si>
  <si>
    <t>九仙大道以西、甘露二路以北</t>
  </si>
  <si>
    <t>监教场所用地</t>
  </si>
  <si>
    <t>S215昌九大道南湖特大桥至青年大道段公路改建工程项目</t>
  </si>
  <si>
    <t>昌九大道以西、通用机场以东</t>
  </si>
  <si>
    <t>鑫世达项目</t>
  </si>
  <si>
    <t>科技二大道以东、火炬一路以北100米</t>
  </si>
  <si>
    <t>2025.2</t>
  </si>
  <si>
    <t>沃丰新材料项目</t>
  </si>
  <si>
    <t>科技二大道以东、火炬一路以北300米</t>
  </si>
  <si>
    <t>交通运输场站用地-1</t>
  </si>
  <si>
    <t>南新公路以南、科技一大道以东</t>
  </si>
  <si>
    <t>交通场站用地</t>
  </si>
  <si>
    <t>交通运输场站用地-2</t>
  </si>
  <si>
    <t>原石墨烯产业园项目</t>
  </si>
  <si>
    <t>火炬六路以南、科技一大道以东</t>
  </si>
  <si>
    <t>京飞无人机项目</t>
  </si>
  <si>
    <t>火炬七路北侧地块
（敬创金属）</t>
  </si>
  <si>
    <t>科技二大道以西、火炬七路以北</t>
  </si>
  <si>
    <t>高新八路以北地块</t>
  </si>
  <si>
    <t>科技二大道以东、高新八路以北</t>
  </si>
  <si>
    <t>火炬五路北侧地块</t>
  </si>
  <si>
    <t>科技二大道以西、火炬五路以北</t>
  </si>
  <si>
    <t>高新二路地块</t>
  </si>
  <si>
    <t>博源新材料以北、高新二路以南</t>
  </si>
  <si>
    <t>2025.7</t>
  </si>
  <si>
    <t>振业路地块</t>
  </si>
  <si>
    <t>民进服饰以北、振业路以东</t>
  </si>
  <si>
    <t>2025.9</t>
  </si>
  <si>
    <t>2025.11</t>
  </si>
  <si>
    <t>荷塘新城小区以北、富华大道以西地块</t>
  </si>
  <si>
    <t>荷塘新城小区以北、富华大道以西</t>
  </si>
  <si>
    <t>合计</t>
  </si>
  <si>
    <t>注：管护方式包括自行管护、委托管护、临时利用、不予管护等，不予管护需备注原因。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</si>
</sst>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topLeftCell="A67" workbookViewId="0">
      <selection activeCell="H72" sqref="H72"/>
    </sheetView>
  </sheetViews>
  <sheetFormatPr defaultColWidth="9" defaultRowHeight="13.5"/>
  <cols>
    <col min="1" max="1" width="5.625" style="1" customWidth="1"/>
    <col min="2" max="2" width="8.875" style="1" customWidth="1"/>
    <col min="3" max="3" width="21.5" style="1" customWidth="1"/>
    <col min="4" max="4" width="19.5" style="1" customWidth="1"/>
    <col min="5" max="6" width="12.625" style="1" customWidth="1"/>
    <col min="7" max="7" width="10.625" style="2" customWidth="1"/>
    <col min="8" max="8" width="10.125" style="1" customWidth="1"/>
    <col min="9" max="9" width="10.5" style="1" customWidth="1"/>
    <col min="10" max="10" width="11.25" style="2" customWidth="1"/>
    <col min="11" max="11" width="10.625" style="1" customWidth="1"/>
    <col min="12" max="12" width="17.625" style="1" customWidth="1"/>
    <col min="13" max="16384" width="9" style="1"/>
  </cols>
  <sheetData>
    <row r="1" spans="1:1">
      <c r="A1" s="1" t="s">
        <v>0</v>
      </c>
    </row>
    <row r="2" ht="25.5" spans="1:10">
      <c r="A2" s="3" t="s">
        <v>1</v>
      </c>
      <c r="B2" s="3"/>
      <c r="C2" s="3"/>
      <c r="D2" s="3"/>
      <c r="E2" s="3"/>
      <c r="F2" s="3"/>
      <c r="G2" s="4"/>
      <c r="H2" s="3"/>
      <c r="I2" s="3"/>
      <c r="J2" s="4"/>
    </row>
    <row r="3" ht="20" customHeight="1" spans="10:10">
      <c r="J3" s="2" t="s">
        <v>2</v>
      </c>
    </row>
    <row r="4" ht="31" customHeight="1" spans="1:1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 t="s">
        <v>10</v>
      </c>
      <c r="I4" s="6" t="s">
        <v>11</v>
      </c>
      <c r="J4" s="7" t="s">
        <v>12</v>
      </c>
      <c r="K4" s="31" t="s">
        <v>13</v>
      </c>
    </row>
    <row r="5" ht="28" customHeight="1" spans="1:11">
      <c r="A5" s="9"/>
      <c r="B5" s="9">
        <v>1</v>
      </c>
      <c r="C5" s="9">
        <v>2</v>
      </c>
      <c r="D5" s="9">
        <v>3</v>
      </c>
      <c r="E5" s="9">
        <v>4</v>
      </c>
      <c r="F5" s="9">
        <v>5</v>
      </c>
      <c r="G5" s="10">
        <v>6</v>
      </c>
      <c r="H5" s="9">
        <v>7</v>
      </c>
      <c r="I5" s="9">
        <v>8</v>
      </c>
      <c r="J5" s="10">
        <v>9</v>
      </c>
      <c r="K5" s="9">
        <v>11</v>
      </c>
    </row>
    <row r="6" ht="28" customHeight="1" spans="1:11">
      <c r="A6" s="11">
        <v>1</v>
      </c>
      <c r="B6" s="11" t="s">
        <v>14</v>
      </c>
      <c r="C6" s="12" t="s">
        <v>15</v>
      </c>
      <c r="D6" s="12" t="s">
        <v>16</v>
      </c>
      <c r="E6" s="12" t="s">
        <v>17</v>
      </c>
      <c r="F6" s="13">
        <v>2025.8</v>
      </c>
      <c r="G6" s="14">
        <v>345.9387</v>
      </c>
      <c r="H6" s="12" t="s">
        <v>18</v>
      </c>
      <c r="I6" s="11" t="s">
        <v>19</v>
      </c>
      <c r="J6" s="32">
        <f>G6*0.06</f>
        <v>20.756322</v>
      </c>
      <c r="K6" s="11"/>
    </row>
    <row r="7" ht="28" customHeight="1" spans="1:11">
      <c r="A7" s="11">
        <v>2</v>
      </c>
      <c r="B7" s="11" t="s">
        <v>14</v>
      </c>
      <c r="C7" s="15" t="s">
        <v>20</v>
      </c>
      <c r="D7" s="15" t="s">
        <v>21</v>
      </c>
      <c r="E7" s="12" t="s">
        <v>17</v>
      </c>
      <c r="F7" s="13">
        <v>2026.8</v>
      </c>
      <c r="G7" s="16">
        <v>44.34</v>
      </c>
      <c r="H7" s="15" t="s">
        <v>22</v>
      </c>
      <c r="I7" s="11" t="s">
        <v>19</v>
      </c>
      <c r="J7" s="32">
        <f t="shared" ref="J7:J38" si="0">G7*0.06</f>
        <v>2.6604</v>
      </c>
      <c r="K7" s="11"/>
    </row>
    <row r="8" ht="28" customHeight="1" spans="1:11">
      <c r="A8" s="11">
        <v>3</v>
      </c>
      <c r="B8" s="11" t="s">
        <v>14</v>
      </c>
      <c r="C8" s="12" t="s">
        <v>15</v>
      </c>
      <c r="D8" s="12" t="s">
        <v>23</v>
      </c>
      <c r="E8" s="12" t="s">
        <v>17</v>
      </c>
      <c r="F8" s="13">
        <v>2025.8</v>
      </c>
      <c r="G8" s="14">
        <v>69.059445</v>
      </c>
      <c r="H8" s="12" t="s">
        <v>24</v>
      </c>
      <c r="I8" s="11" t="s">
        <v>19</v>
      </c>
      <c r="J8" s="32">
        <f t="shared" si="0"/>
        <v>4.1435667</v>
      </c>
      <c r="K8" s="11"/>
    </row>
    <row r="9" ht="28" customHeight="1" spans="1:11">
      <c r="A9" s="11">
        <v>4</v>
      </c>
      <c r="B9" s="11" t="s">
        <v>14</v>
      </c>
      <c r="C9" s="12" t="s">
        <v>25</v>
      </c>
      <c r="D9" s="12" t="s">
        <v>26</v>
      </c>
      <c r="E9" s="12" t="s">
        <v>17</v>
      </c>
      <c r="F9" s="17">
        <v>2025.8</v>
      </c>
      <c r="G9" s="14">
        <v>104.113665</v>
      </c>
      <c r="H9" s="12" t="s">
        <v>27</v>
      </c>
      <c r="I9" s="11" t="s">
        <v>19</v>
      </c>
      <c r="J9" s="32">
        <f t="shared" si="0"/>
        <v>6.2468199</v>
      </c>
      <c r="K9" s="11"/>
    </row>
    <row r="10" ht="28" customHeight="1" spans="1:11">
      <c r="A10" s="11">
        <v>5</v>
      </c>
      <c r="B10" s="11" t="s">
        <v>14</v>
      </c>
      <c r="C10" s="12" t="s">
        <v>15</v>
      </c>
      <c r="D10" s="12" t="s">
        <v>23</v>
      </c>
      <c r="E10" s="12" t="s">
        <v>17</v>
      </c>
      <c r="F10" s="13">
        <v>2025.8</v>
      </c>
      <c r="G10" s="14">
        <v>67.2201</v>
      </c>
      <c r="H10" s="12" t="s">
        <v>24</v>
      </c>
      <c r="I10" s="11" t="s">
        <v>19</v>
      </c>
      <c r="J10" s="32">
        <f t="shared" si="0"/>
        <v>4.033206</v>
      </c>
      <c r="K10" s="11"/>
    </row>
    <row r="11" ht="28" customHeight="1" spans="1:11">
      <c r="A11" s="11">
        <v>6</v>
      </c>
      <c r="B11" s="11" t="s">
        <v>14</v>
      </c>
      <c r="C11" s="12" t="s">
        <v>25</v>
      </c>
      <c r="D11" s="12" t="s">
        <v>28</v>
      </c>
      <c r="E11" s="12" t="s">
        <v>17</v>
      </c>
      <c r="F11" s="17">
        <v>2025.8</v>
      </c>
      <c r="G11" s="14">
        <v>104.91345</v>
      </c>
      <c r="H11" s="12" t="s">
        <v>24</v>
      </c>
      <c r="I11" s="11" t="s">
        <v>19</v>
      </c>
      <c r="J11" s="32">
        <f t="shared" si="0"/>
        <v>6.294807</v>
      </c>
      <c r="K11" s="11"/>
    </row>
    <row r="12" ht="28" customHeight="1" spans="1:11">
      <c r="A12" s="11">
        <v>7</v>
      </c>
      <c r="B12" s="11" t="s">
        <v>14</v>
      </c>
      <c r="C12" s="12" t="s">
        <v>15</v>
      </c>
      <c r="D12" s="12" t="s">
        <v>23</v>
      </c>
      <c r="E12" s="12" t="s">
        <v>17</v>
      </c>
      <c r="F12" s="13">
        <v>2025.8</v>
      </c>
      <c r="G12" s="14">
        <v>67.745655</v>
      </c>
      <c r="H12" s="12" t="s">
        <v>24</v>
      </c>
      <c r="I12" s="11" t="s">
        <v>19</v>
      </c>
      <c r="J12" s="32">
        <f t="shared" si="0"/>
        <v>4.0647393</v>
      </c>
      <c r="K12" s="11"/>
    </row>
    <row r="13" ht="28" customHeight="1" spans="1:11">
      <c r="A13" s="11">
        <v>8</v>
      </c>
      <c r="B13" s="11" t="s">
        <v>14</v>
      </c>
      <c r="C13" s="12" t="s">
        <v>25</v>
      </c>
      <c r="D13" s="12" t="s">
        <v>29</v>
      </c>
      <c r="E13" s="12" t="s">
        <v>17</v>
      </c>
      <c r="F13" s="17">
        <v>2025.8</v>
      </c>
      <c r="G13" s="14">
        <v>60.887715</v>
      </c>
      <c r="H13" s="12" t="s">
        <v>27</v>
      </c>
      <c r="I13" s="11" t="s">
        <v>19</v>
      </c>
      <c r="J13" s="32">
        <f t="shared" si="0"/>
        <v>3.6532629</v>
      </c>
      <c r="K13" s="11"/>
    </row>
    <row r="14" ht="28" customHeight="1" spans="1:11">
      <c r="A14" s="11">
        <v>9</v>
      </c>
      <c r="B14" s="11" t="s">
        <v>14</v>
      </c>
      <c r="C14" s="12" t="s">
        <v>15</v>
      </c>
      <c r="D14" s="12" t="s">
        <v>30</v>
      </c>
      <c r="E14" s="12" t="s">
        <v>17</v>
      </c>
      <c r="F14" s="13">
        <v>2025.8</v>
      </c>
      <c r="G14" s="14">
        <v>68.205615</v>
      </c>
      <c r="H14" s="12" t="s">
        <v>24</v>
      </c>
      <c r="I14" s="11" t="s">
        <v>19</v>
      </c>
      <c r="J14" s="32">
        <f t="shared" si="0"/>
        <v>4.0923369</v>
      </c>
      <c r="K14" s="11"/>
    </row>
    <row r="15" ht="28" customHeight="1" spans="1:11">
      <c r="A15" s="11">
        <v>10</v>
      </c>
      <c r="B15" s="11" t="s">
        <v>14</v>
      </c>
      <c r="C15" s="12" t="s">
        <v>15</v>
      </c>
      <c r="D15" s="12" t="s">
        <v>23</v>
      </c>
      <c r="E15" s="12" t="s">
        <v>17</v>
      </c>
      <c r="F15" s="17">
        <v>2025.8</v>
      </c>
      <c r="G15" s="14">
        <v>70.771605</v>
      </c>
      <c r="H15" s="12" t="s">
        <v>24</v>
      </c>
      <c r="I15" s="11" t="s">
        <v>19</v>
      </c>
      <c r="J15" s="32">
        <f t="shared" si="0"/>
        <v>4.2462963</v>
      </c>
      <c r="K15" s="11"/>
    </row>
    <row r="16" ht="28" customHeight="1" spans="1:11">
      <c r="A16" s="11">
        <v>11</v>
      </c>
      <c r="B16" s="11" t="s">
        <v>14</v>
      </c>
      <c r="C16" s="12" t="s">
        <v>31</v>
      </c>
      <c r="D16" s="12" t="s">
        <v>32</v>
      </c>
      <c r="E16" s="12" t="s">
        <v>17</v>
      </c>
      <c r="F16" s="13">
        <v>2025.8</v>
      </c>
      <c r="G16" s="14">
        <v>25.857975</v>
      </c>
      <c r="H16" s="12" t="s">
        <v>24</v>
      </c>
      <c r="I16" s="11" t="s">
        <v>19</v>
      </c>
      <c r="J16" s="32">
        <f t="shared" si="0"/>
        <v>1.5514785</v>
      </c>
      <c r="K16" s="11"/>
    </row>
    <row r="17" ht="28" customHeight="1" spans="1:11">
      <c r="A17" s="11">
        <v>12</v>
      </c>
      <c r="B17" s="11" t="s">
        <v>14</v>
      </c>
      <c r="C17" s="12" t="s">
        <v>25</v>
      </c>
      <c r="D17" s="12" t="s">
        <v>33</v>
      </c>
      <c r="E17" s="12" t="s">
        <v>17</v>
      </c>
      <c r="F17" s="17">
        <v>2025.8</v>
      </c>
      <c r="G17" s="14">
        <v>40.78827</v>
      </c>
      <c r="H17" s="12" t="s">
        <v>27</v>
      </c>
      <c r="I17" s="11" t="s">
        <v>19</v>
      </c>
      <c r="J17" s="32">
        <f t="shared" si="0"/>
        <v>2.4472962</v>
      </c>
      <c r="K17" s="11"/>
    </row>
    <row r="18" ht="28" customHeight="1" spans="1:11">
      <c r="A18" s="11">
        <v>13</v>
      </c>
      <c r="B18" s="11" t="s">
        <v>14</v>
      </c>
      <c r="C18" s="12" t="s">
        <v>31</v>
      </c>
      <c r="D18" s="12" t="s">
        <v>30</v>
      </c>
      <c r="E18" s="12" t="s">
        <v>17</v>
      </c>
      <c r="F18" s="13">
        <v>2025.8</v>
      </c>
      <c r="G18" s="14">
        <v>73.80348</v>
      </c>
      <c r="H18" s="12" t="s">
        <v>24</v>
      </c>
      <c r="I18" s="11" t="s">
        <v>19</v>
      </c>
      <c r="J18" s="32">
        <f t="shared" si="0"/>
        <v>4.4282088</v>
      </c>
      <c r="K18" s="11"/>
    </row>
    <row r="19" ht="28" customHeight="1" spans="1:11">
      <c r="A19" s="11">
        <v>14</v>
      </c>
      <c r="B19" s="11" t="s">
        <v>14</v>
      </c>
      <c r="C19" s="12" t="s">
        <v>34</v>
      </c>
      <c r="D19" s="12" t="s">
        <v>35</v>
      </c>
      <c r="E19" s="12" t="s">
        <v>17</v>
      </c>
      <c r="F19" s="17">
        <v>2025.8</v>
      </c>
      <c r="G19" s="14">
        <v>99.9999</v>
      </c>
      <c r="H19" s="12" t="s">
        <v>24</v>
      </c>
      <c r="I19" s="11" t="s">
        <v>19</v>
      </c>
      <c r="J19" s="32">
        <f t="shared" si="0"/>
        <v>5.999994</v>
      </c>
      <c r="K19" s="11"/>
    </row>
    <row r="20" ht="28" customHeight="1" spans="1:11">
      <c r="A20" s="11">
        <v>15</v>
      </c>
      <c r="B20" s="11" t="s">
        <v>14</v>
      </c>
      <c r="C20" s="18" t="s">
        <v>36</v>
      </c>
      <c r="D20" s="12" t="s">
        <v>37</v>
      </c>
      <c r="E20" s="12" t="s">
        <v>17</v>
      </c>
      <c r="F20" s="13">
        <v>2025.8</v>
      </c>
      <c r="G20" s="14">
        <v>25.11</v>
      </c>
      <c r="H20" s="12" t="s">
        <v>18</v>
      </c>
      <c r="I20" s="11" t="s">
        <v>19</v>
      </c>
      <c r="J20" s="32">
        <f t="shared" si="0"/>
        <v>1.5066</v>
      </c>
      <c r="K20" s="11"/>
    </row>
    <row r="21" ht="28" customHeight="1" spans="1:11">
      <c r="A21" s="11">
        <v>16</v>
      </c>
      <c r="B21" s="11" t="s">
        <v>14</v>
      </c>
      <c r="C21" s="19" t="s">
        <v>38</v>
      </c>
      <c r="D21" s="19" t="s">
        <v>39</v>
      </c>
      <c r="E21" s="12" t="s">
        <v>17</v>
      </c>
      <c r="F21" s="17">
        <v>2025.8</v>
      </c>
      <c r="G21" s="20">
        <v>77.7873</v>
      </c>
      <c r="H21" s="21" t="s">
        <v>40</v>
      </c>
      <c r="I21" s="11" t="s">
        <v>19</v>
      </c>
      <c r="J21" s="32">
        <f t="shared" si="0"/>
        <v>4.667238</v>
      </c>
      <c r="K21" s="11"/>
    </row>
    <row r="22" ht="28" customHeight="1" spans="1:11">
      <c r="A22" s="11">
        <v>17</v>
      </c>
      <c r="B22" s="11" t="s">
        <v>14</v>
      </c>
      <c r="C22" s="18" t="s">
        <v>41</v>
      </c>
      <c r="D22" s="18" t="s">
        <v>42</v>
      </c>
      <c r="E22" s="12" t="s">
        <v>17</v>
      </c>
      <c r="F22" s="13">
        <v>2025.6</v>
      </c>
      <c r="G22" s="22">
        <v>69.9999</v>
      </c>
      <c r="H22" s="18" t="s">
        <v>43</v>
      </c>
      <c r="I22" s="11" t="s">
        <v>19</v>
      </c>
      <c r="J22" s="32">
        <f t="shared" si="0"/>
        <v>4.199994</v>
      </c>
      <c r="K22" s="11"/>
    </row>
    <row r="23" ht="28" customHeight="1" spans="1:11">
      <c r="A23" s="11">
        <v>18</v>
      </c>
      <c r="B23" s="11" t="s">
        <v>14</v>
      </c>
      <c r="C23" s="18" t="s">
        <v>41</v>
      </c>
      <c r="D23" s="18" t="s">
        <v>44</v>
      </c>
      <c r="E23" s="12" t="s">
        <v>17</v>
      </c>
      <c r="F23" s="17">
        <v>2025.6</v>
      </c>
      <c r="G23" s="22">
        <v>40.1499</v>
      </c>
      <c r="H23" s="18" t="s">
        <v>45</v>
      </c>
      <c r="I23" s="11" t="s">
        <v>19</v>
      </c>
      <c r="J23" s="32">
        <f t="shared" si="0"/>
        <v>2.408994</v>
      </c>
      <c r="K23" s="11"/>
    </row>
    <row r="24" ht="28" customHeight="1" spans="1:11">
      <c r="A24" s="11">
        <v>19</v>
      </c>
      <c r="B24" s="11" t="s">
        <v>14</v>
      </c>
      <c r="C24" s="18" t="s">
        <v>41</v>
      </c>
      <c r="D24" s="18" t="s">
        <v>44</v>
      </c>
      <c r="E24" s="12" t="s">
        <v>17</v>
      </c>
      <c r="F24" s="13">
        <v>2025.6</v>
      </c>
      <c r="G24" s="22">
        <v>34.99995</v>
      </c>
      <c r="H24" s="18" t="s">
        <v>45</v>
      </c>
      <c r="I24" s="11" t="s">
        <v>19</v>
      </c>
      <c r="J24" s="32">
        <f t="shared" si="0"/>
        <v>2.099997</v>
      </c>
      <c r="K24" s="11"/>
    </row>
    <row r="25" ht="28" customHeight="1" spans="1:11">
      <c r="A25" s="11">
        <v>20</v>
      </c>
      <c r="B25" s="11" t="s">
        <v>14</v>
      </c>
      <c r="C25" s="18" t="s">
        <v>46</v>
      </c>
      <c r="D25" s="18" t="s">
        <v>47</v>
      </c>
      <c r="E25" s="12" t="s">
        <v>17</v>
      </c>
      <c r="F25" s="17">
        <v>2025.6</v>
      </c>
      <c r="G25" s="22">
        <v>30</v>
      </c>
      <c r="H25" s="18" t="s">
        <v>48</v>
      </c>
      <c r="I25" s="11" t="s">
        <v>19</v>
      </c>
      <c r="J25" s="32">
        <f t="shared" si="0"/>
        <v>1.8</v>
      </c>
      <c r="K25" s="11"/>
    </row>
    <row r="26" ht="40" customHeight="1" spans="1:11">
      <c r="A26" s="11">
        <v>21</v>
      </c>
      <c r="B26" s="11" t="s">
        <v>14</v>
      </c>
      <c r="C26" s="18" t="s">
        <v>46</v>
      </c>
      <c r="D26" s="18" t="s">
        <v>49</v>
      </c>
      <c r="E26" s="12" t="s">
        <v>17</v>
      </c>
      <c r="F26" s="13">
        <v>2025.6</v>
      </c>
      <c r="G26" s="22">
        <v>30.3399</v>
      </c>
      <c r="H26" s="18" t="s">
        <v>22</v>
      </c>
      <c r="I26" s="11" t="s">
        <v>19</v>
      </c>
      <c r="J26" s="32">
        <f t="shared" si="0"/>
        <v>1.820394</v>
      </c>
      <c r="K26" s="33"/>
    </row>
    <row r="27" ht="40" customHeight="1" spans="1:11">
      <c r="A27" s="11">
        <v>22</v>
      </c>
      <c r="B27" s="11" t="s">
        <v>14</v>
      </c>
      <c r="C27" s="18" t="s">
        <v>38</v>
      </c>
      <c r="D27" s="18" t="s">
        <v>50</v>
      </c>
      <c r="E27" s="12" t="s">
        <v>17</v>
      </c>
      <c r="F27" s="17">
        <v>2025.6</v>
      </c>
      <c r="G27" s="22">
        <v>77.79</v>
      </c>
      <c r="H27" s="18" t="s">
        <v>40</v>
      </c>
      <c r="I27" s="11" t="s">
        <v>19</v>
      </c>
      <c r="J27" s="32">
        <f t="shared" si="0"/>
        <v>4.6674</v>
      </c>
      <c r="K27" s="33"/>
    </row>
    <row r="28" ht="40" customHeight="1" spans="1:11">
      <c r="A28" s="11">
        <v>23</v>
      </c>
      <c r="B28" s="11" t="s">
        <v>14</v>
      </c>
      <c r="C28" s="18" t="s">
        <v>20</v>
      </c>
      <c r="D28" s="18" t="s">
        <v>51</v>
      </c>
      <c r="E28" s="12" t="s">
        <v>17</v>
      </c>
      <c r="F28" s="13">
        <v>2025.6</v>
      </c>
      <c r="G28" s="22">
        <v>98.52</v>
      </c>
      <c r="H28" s="18" t="s">
        <v>40</v>
      </c>
      <c r="I28" s="11" t="s">
        <v>19</v>
      </c>
      <c r="J28" s="32">
        <f t="shared" si="0"/>
        <v>5.9112</v>
      </c>
      <c r="K28" s="33"/>
    </row>
    <row r="29" ht="40" customHeight="1" spans="1:11">
      <c r="A29" s="11">
        <v>24</v>
      </c>
      <c r="B29" s="11" t="s">
        <v>14</v>
      </c>
      <c r="C29" s="18" t="s">
        <v>52</v>
      </c>
      <c r="D29" s="18" t="s">
        <v>53</v>
      </c>
      <c r="E29" s="12" t="s">
        <v>17</v>
      </c>
      <c r="F29" s="17">
        <v>2025.6</v>
      </c>
      <c r="G29" s="22">
        <v>69.9999</v>
      </c>
      <c r="H29" s="18" t="s">
        <v>43</v>
      </c>
      <c r="I29" s="11" t="s">
        <v>19</v>
      </c>
      <c r="J29" s="32">
        <f t="shared" si="0"/>
        <v>4.199994</v>
      </c>
      <c r="K29" s="33"/>
    </row>
    <row r="30" ht="40" customHeight="1" spans="1:11">
      <c r="A30" s="11">
        <v>25</v>
      </c>
      <c r="B30" s="11" t="s">
        <v>14</v>
      </c>
      <c r="C30" s="12" t="s">
        <v>54</v>
      </c>
      <c r="D30" s="12" t="s">
        <v>55</v>
      </c>
      <c r="E30" s="12" t="s">
        <v>17</v>
      </c>
      <c r="F30" s="13">
        <v>2025.8</v>
      </c>
      <c r="G30" s="14">
        <v>77.6505</v>
      </c>
      <c r="H30" s="12" t="s">
        <v>56</v>
      </c>
      <c r="I30" s="11" t="s">
        <v>19</v>
      </c>
      <c r="J30" s="32">
        <f t="shared" si="0"/>
        <v>4.65903</v>
      </c>
      <c r="K30" s="33"/>
    </row>
    <row r="31" ht="40" customHeight="1" spans="1:11">
      <c r="A31" s="11">
        <v>26</v>
      </c>
      <c r="B31" s="11" t="s">
        <v>14</v>
      </c>
      <c r="C31" s="12" t="s">
        <v>57</v>
      </c>
      <c r="D31" s="12" t="s">
        <v>58</v>
      </c>
      <c r="E31" s="12" t="s">
        <v>17</v>
      </c>
      <c r="F31" s="13">
        <v>2025.8</v>
      </c>
      <c r="G31" s="14">
        <v>70.0005</v>
      </c>
      <c r="H31" s="12" t="s">
        <v>27</v>
      </c>
      <c r="I31" s="11" t="s">
        <v>19</v>
      </c>
      <c r="J31" s="32">
        <f t="shared" si="0"/>
        <v>4.20003</v>
      </c>
      <c r="K31" s="33"/>
    </row>
    <row r="32" ht="40" customHeight="1" spans="1:11">
      <c r="A32" s="11">
        <v>27</v>
      </c>
      <c r="B32" s="11" t="s">
        <v>14</v>
      </c>
      <c r="C32" s="12" t="s">
        <v>59</v>
      </c>
      <c r="D32" s="12" t="s">
        <v>60</v>
      </c>
      <c r="E32" s="12" t="s">
        <v>17</v>
      </c>
      <c r="F32" s="13">
        <v>2025.8</v>
      </c>
      <c r="G32" s="14">
        <v>18.372</v>
      </c>
      <c r="H32" s="12" t="s">
        <v>27</v>
      </c>
      <c r="I32" s="11" t="s">
        <v>19</v>
      </c>
      <c r="J32" s="32">
        <f t="shared" si="0"/>
        <v>1.10232</v>
      </c>
      <c r="K32" s="33"/>
    </row>
    <row r="33" ht="40" customHeight="1" spans="1:11">
      <c r="A33" s="11">
        <v>28</v>
      </c>
      <c r="B33" s="11" t="s">
        <v>14</v>
      </c>
      <c r="C33" s="12" t="s">
        <v>61</v>
      </c>
      <c r="D33" s="12" t="s">
        <v>62</v>
      </c>
      <c r="E33" s="12" t="s">
        <v>17</v>
      </c>
      <c r="F33" s="13">
        <v>2025.8</v>
      </c>
      <c r="G33" s="14">
        <v>147</v>
      </c>
      <c r="H33" s="12" t="s">
        <v>27</v>
      </c>
      <c r="I33" s="11" t="s">
        <v>19</v>
      </c>
      <c r="J33" s="32">
        <f t="shared" si="0"/>
        <v>8.82</v>
      </c>
      <c r="K33" s="33"/>
    </row>
    <row r="34" ht="40" customHeight="1" spans="1:11">
      <c r="A34" s="11">
        <v>29</v>
      </c>
      <c r="B34" s="11" t="s">
        <v>14</v>
      </c>
      <c r="C34" s="12" t="s">
        <v>63</v>
      </c>
      <c r="D34" s="12" t="s">
        <v>64</v>
      </c>
      <c r="E34" s="12" t="s">
        <v>17</v>
      </c>
      <c r="F34" s="13">
        <v>2025.8</v>
      </c>
      <c r="G34" s="14">
        <v>66.1965</v>
      </c>
      <c r="H34" s="12" t="s">
        <v>56</v>
      </c>
      <c r="I34" s="11" t="s">
        <v>19</v>
      </c>
      <c r="J34" s="32">
        <f t="shared" si="0"/>
        <v>3.97179</v>
      </c>
      <c r="K34" s="33"/>
    </row>
    <row r="35" ht="40" customHeight="1" spans="1:11">
      <c r="A35" s="11">
        <v>30</v>
      </c>
      <c r="B35" s="11" t="s">
        <v>14</v>
      </c>
      <c r="C35" s="12" t="s">
        <v>65</v>
      </c>
      <c r="D35" s="12" t="s">
        <v>66</v>
      </c>
      <c r="E35" s="12" t="s">
        <v>17</v>
      </c>
      <c r="F35" s="13">
        <v>2025.8</v>
      </c>
      <c r="G35" s="14">
        <v>50.0895</v>
      </c>
      <c r="H35" s="12" t="s">
        <v>27</v>
      </c>
      <c r="I35" s="11" t="s">
        <v>19</v>
      </c>
      <c r="J35" s="32">
        <f t="shared" si="0"/>
        <v>3.00537</v>
      </c>
      <c r="K35" s="33"/>
    </row>
    <row r="36" ht="40" customHeight="1" spans="1:11">
      <c r="A36" s="11">
        <v>31</v>
      </c>
      <c r="B36" s="11" t="s">
        <v>14</v>
      </c>
      <c r="C36" s="12" t="s">
        <v>67</v>
      </c>
      <c r="D36" s="12" t="s">
        <v>68</v>
      </c>
      <c r="E36" s="12" t="s">
        <v>17</v>
      </c>
      <c r="F36" s="13">
        <v>2025.8</v>
      </c>
      <c r="G36" s="14">
        <v>73.397355</v>
      </c>
      <c r="H36" s="12" t="s">
        <v>24</v>
      </c>
      <c r="I36" s="11" t="s">
        <v>19</v>
      </c>
      <c r="J36" s="32">
        <f t="shared" si="0"/>
        <v>4.4038413</v>
      </c>
      <c r="K36" s="33"/>
    </row>
    <row r="37" ht="40" customHeight="1" spans="1:11">
      <c r="A37" s="11">
        <v>32</v>
      </c>
      <c r="B37" s="11" t="s">
        <v>14</v>
      </c>
      <c r="C37" s="12" t="s">
        <v>69</v>
      </c>
      <c r="D37" s="12" t="s">
        <v>70</v>
      </c>
      <c r="E37" s="12" t="s">
        <v>17</v>
      </c>
      <c r="F37" s="13">
        <v>2025.8</v>
      </c>
      <c r="G37" s="14">
        <v>49.9995</v>
      </c>
      <c r="H37" s="12" t="s">
        <v>27</v>
      </c>
      <c r="I37" s="11" t="s">
        <v>19</v>
      </c>
      <c r="J37" s="32">
        <f t="shared" si="0"/>
        <v>2.99997</v>
      </c>
      <c r="K37" s="33"/>
    </row>
    <row r="38" ht="40" customHeight="1" spans="1:11">
      <c r="A38" s="11">
        <v>33</v>
      </c>
      <c r="B38" s="11" t="s">
        <v>14</v>
      </c>
      <c r="C38" s="12" t="s">
        <v>63</v>
      </c>
      <c r="D38" s="12" t="s">
        <v>71</v>
      </c>
      <c r="E38" s="12" t="s">
        <v>17</v>
      </c>
      <c r="F38" s="13">
        <v>2025.8</v>
      </c>
      <c r="G38" s="14">
        <v>81.8025</v>
      </c>
      <c r="H38" s="12" t="s">
        <v>56</v>
      </c>
      <c r="I38" s="11" t="s">
        <v>19</v>
      </c>
      <c r="J38" s="32">
        <f t="shared" si="0"/>
        <v>4.90815</v>
      </c>
      <c r="K38" s="33"/>
    </row>
    <row r="39" ht="40" customHeight="1" spans="1:11">
      <c r="A39" s="11">
        <v>34</v>
      </c>
      <c r="B39" s="11" t="s">
        <v>14</v>
      </c>
      <c r="C39" s="12" t="s">
        <v>72</v>
      </c>
      <c r="D39" s="12" t="s">
        <v>73</v>
      </c>
      <c r="E39" s="12" t="s">
        <v>17</v>
      </c>
      <c r="F39" s="13">
        <v>2025.8</v>
      </c>
      <c r="G39" s="14">
        <v>76.656</v>
      </c>
      <c r="H39" s="12" t="s">
        <v>56</v>
      </c>
      <c r="I39" s="11" t="s">
        <v>19</v>
      </c>
      <c r="J39" s="32">
        <f t="shared" ref="J39:J73" si="1">G39*0.06</f>
        <v>4.59936</v>
      </c>
      <c r="K39" s="33"/>
    </row>
    <row r="40" ht="40" customHeight="1" spans="1:11">
      <c r="A40" s="11">
        <v>35</v>
      </c>
      <c r="B40" s="11" t="s">
        <v>14</v>
      </c>
      <c r="C40" s="12" t="s">
        <v>63</v>
      </c>
      <c r="D40" s="12" t="s">
        <v>74</v>
      </c>
      <c r="E40" s="12" t="s">
        <v>17</v>
      </c>
      <c r="F40" s="13">
        <v>2025.8</v>
      </c>
      <c r="G40" s="14">
        <v>80.121</v>
      </c>
      <c r="H40" s="12" t="s">
        <v>56</v>
      </c>
      <c r="I40" s="11" t="s">
        <v>19</v>
      </c>
      <c r="J40" s="32">
        <f t="shared" si="1"/>
        <v>4.80726</v>
      </c>
      <c r="K40" s="33"/>
    </row>
    <row r="41" ht="40" customHeight="1" spans="1:11">
      <c r="A41" s="11">
        <v>36</v>
      </c>
      <c r="B41" s="11" t="s">
        <v>14</v>
      </c>
      <c r="C41" s="12" t="s">
        <v>63</v>
      </c>
      <c r="D41" s="12" t="s">
        <v>75</v>
      </c>
      <c r="E41" s="12" t="s">
        <v>17</v>
      </c>
      <c r="F41" s="13">
        <v>2025.8</v>
      </c>
      <c r="G41" s="14">
        <v>103.38</v>
      </c>
      <c r="H41" s="12" t="s">
        <v>56</v>
      </c>
      <c r="I41" s="11" t="s">
        <v>19</v>
      </c>
      <c r="J41" s="32">
        <f t="shared" si="1"/>
        <v>6.2028</v>
      </c>
      <c r="K41" s="33"/>
    </row>
    <row r="42" ht="40" customHeight="1" spans="1:11">
      <c r="A42" s="11">
        <v>37</v>
      </c>
      <c r="B42" s="11" t="s">
        <v>14</v>
      </c>
      <c r="C42" s="12" t="s">
        <v>67</v>
      </c>
      <c r="D42" s="12" t="s">
        <v>68</v>
      </c>
      <c r="E42" s="12" t="s">
        <v>17</v>
      </c>
      <c r="F42" s="13">
        <v>2025.8</v>
      </c>
      <c r="G42" s="14">
        <v>91.618095</v>
      </c>
      <c r="H42" s="12" t="s">
        <v>24</v>
      </c>
      <c r="I42" s="11" t="s">
        <v>19</v>
      </c>
      <c r="J42" s="32">
        <f t="shared" si="1"/>
        <v>5.4970857</v>
      </c>
      <c r="K42" s="33"/>
    </row>
    <row r="43" ht="40" customHeight="1" spans="1:11">
      <c r="A43" s="11">
        <v>38</v>
      </c>
      <c r="B43" s="11" t="s">
        <v>14</v>
      </c>
      <c r="C43" s="12" t="s">
        <v>76</v>
      </c>
      <c r="D43" s="12" t="s">
        <v>77</v>
      </c>
      <c r="E43" s="12" t="s">
        <v>17</v>
      </c>
      <c r="F43" s="13">
        <v>2025.8</v>
      </c>
      <c r="G43" s="14">
        <v>7.99995</v>
      </c>
      <c r="H43" s="12" t="s">
        <v>40</v>
      </c>
      <c r="I43" s="11" t="s">
        <v>19</v>
      </c>
      <c r="J43" s="32">
        <f t="shared" si="1"/>
        <v>0.479997</v>
      </c>
      <c r="K43" s="33"/>
    </row>
    <row r="44" ht="40" customHeight="1" spans="1:11">
      <c r="A44" s="11">
        <v>39</v>
      </c>
      <c r="B44" s="11" t="s">
        <v>14</v>
      </c>
      <c r="C44" s="12" t="s">
        <v>78</v>
      </c>
      <c r="D44" s="12" t="s">
        <v>79</v>
      </c>
      <c r="E44" s="12" t="s">
        <v>17</v>
      </c>
      <c r="F44" s="13">
        <v>2025.8</v>
      </c>
      <c r="G44" s="14">
        <v>56.7</v>
      </c>
      <c r="H44" s="12" t="s">
        <v>40</v>
      </c>
      <c r="I44" s="11" t="s">
        <v>19</v>
      </c>
      <c r="J44" s="32">
        <f t="shared" si="1"/>
        <v>3.402</v>
      </c>
      <c r="K44" s="33"/>
    </row>
    <row r="45" ht="40" customHeight="1" spans="1:11">
      <c r="A45" s="11">
        <v>40</v>
      </c>
      <c r="B45" s="11" t="s">
        <v>14</v>
      </c>
      <c r="C45" s="12" t="s">
        <v>80</v>
      </c>
      <c r="D45" s="12" t="s">
        <v>81</v>
      </c>
      <c r="E45" s="12" t="s">
        <v>17</v>
      </c>
      <c r="F45" s="13">
        <v>2025.8</v>
      </c>
      <c r="G45" s="14">
        <v>27.9099</v>
      </c>
      <c r="H45" s="12" t="s">
        <v>40</v>
      </c>
      <c r="I45" s="11" t="s">
        <v>19</v>
      </c>
      <c r="J45" s="32">
        <f t="shared" si="1"/>
        <v>1.674594</v>
      </c>
      <c r="K45" s="33"/>
    </row>
    <row r="46" ht="40" customHeight="1" spans="1:11">
      <c r="A46" s="11">
        <v>41</v>
      </c>
      <c r="B46" s="11" t="s">
        <v>14</v>
      </c>
      <c r="C46" s="23" t="s">
        <v>82</v>
      </c>
      <c r="D46" s="24" t="s">
        <v>83</v>
      </c>
      <c r="E46" s="12" t="s">
        <v>84</v>
      </c>
      <c r="F46" s="25" t="s">
        <v>85</v>
      </c>
      <c r="G46" s="26">
        <v>168.62</v>
      </c>
      <c r="H46" s="24" t="s">
        <v>86</v>
      </c>
      <c r="I46" s="11" t="s">
        <v>19</v>
      </c>
      <c r="J46" s="32">
        <f t="shared" si="1"/>
        <v>10.1172</v>
      </c>
      <c r="K46" s="33"/>
    </row>
    <row r="47" ht="40" customHeight="1" spans="1:11">
      <c r="A47" s="11">
        <v>42</v>
      </c>
      <c r="B47" s="11" t="s">
        <v>14</v>
      </c>
      <c r="C47" s="23" t="s">
        <v>87</v>
      </c>
      <c r="D47" s="24" t="s">
        <v>88</v>
      </c>
      <c r="E47" s="12" t="s">
        <v>17</v>
      </c>
      <c r="F47" s="25" t="s">
        <v>89</v>
      </c>
      <c r="G47" s="26">
        <v>33.13</v>
      </c>
      <c r="H47" s="24" t="s">
        <v>90</v>
      </c>
      <c r="I47" s="11" t="s">
        <v>19</v>
      </c>
      <c r="J47" s="32">
        <f t="shared" si="1"/>
        <v>1.9878</v>
      </c>
      <c r="K47" s="33"/>
    </row>
    <row r="48" ht="40" customHeight="1" spans="1:11">
      <c r="A48" s="11">
        <v>43</v>
      </c>
      <c r="B48" s="11" t="s">
        <v>14</v>
      </c>
      <c r="C48" s="27" t="s">
        <v>91</v>
      </c>
      <c r="D48" s="24" t="s">
        <v>92</v>
      </c>
      <c r="E48" s="12" t="s">
        <v>84</v>
      </c>
      <c r="F48" s="25" t="s">
        <v>93</v>
      </c>
      <c r="G48" s="14">
        <v>10.43</v>
      </c>
      <c r="H48" s="24" t="s">
        <v>40</v>
      </c>
      <c r="I48" s="11" t="s">
        <v>19</v>
      </c>
      <c r="J48" s="32">
        <f t="shared" si="1"/>
        <v>0.6258</v>
      </c>
      <c r="K48" s="33"/>
    </row>
    <row r="49" ht="40" customHeight="1" spans="1:11">
      <c r="A49" s="11">
        <v>44</v>
      </c>
      <c r="B49" s="11" t="s">
        <v>14</v>
      </c>
      <c r="C49" s="27" t="s">
        <v>91</v>
      </c>
      <c r="D49" s="24" t="s">
        <v>92</v>
      </c>
      <c r="E49" s="12" t="s">
        <v>84</v>
      </c>
      <c r="F49" s="25" t="s">
        <v>93</v>
      </c>
      <c r="G49" s="14">
        <v>13.25</v>
      </c>
      <c r="H49" s="24" t="s">
        <v>90</v>
      </c>
      <c r="I49" s="11" t="s">
        <v>19</v>
      </c>
      <c r="J49" s="32">
        <f t="shared" si="1"/>
        <v>0.795</v>
      </c>
      <c r="K49" s="33"/>
    </row>
    <row r="50" ht="40" customHeight="1" spans="1:11">
      <c r="A50" s="11">
        <v>45</v>
      </c>
      <c r="B50" s="11" t="s">
        <v>14</v>
      </c>
      <c r="C50" s="27" t="s">
        <v>94</v>
      </c>
      <c r="D50" s="24" t="s">
        <v>95</v>
      </c>
      <c r="E50" s="12" t="s">
        <v>84</v>
      </c>
      <c r="F50" s="25" t="s">
        <v>85</v>
      </c>
      <c r="G50" s="26">
        <v>116.88</v>
      </c>
      <c r="H50" s="24" t="s">
        <v>96</v>
      </c>
      <c r="I50" s="11" t="s">
        <v>19</v>
      </c>
      <c r="J50" s="32">
        <f t="shared" si="1"/>
        <v>7.0128</v>
      </c>
      <c r="K50" s="33"/>
    </row>
    <row r="51" ht="40" customHeight="1" spans="1:11">
      <c r="A51" s="11">
        <v>46</v>
      </c>
      <c r="B51" s="11" t="s">
        <v>14</v>
      </c>
      <c r="C51" s="27" t="s">
        <v>97</v>
      </c>
      <c r="D51" s="24" t="s">
        <v>92</v>
      </c>
      <c r="E51" s="12" t="s">
        <v>84</v>
      </c>
      <c r="F51" s="25" t="s">
        <v>98</v>
      </c>
      <c r="G51" s="26">
        <v>10</v>
      </c>
      <c r="H51" s="24" t="s">
        <v>90</v>
      </c>
      <c r="I51" s="11" t="s">
        <v>19</v>
      </c>
      <c r="J51" s="32">
        <f t="shared" si="1"/>
        <v>0.6</v>
      </c>
      <c r="K51" s="33"/>
    </row>
    <row r="52" ht="40" customHeight="1" spans="1:11">
      <c r="A52" s="11">
        <v>47</v>
      </c>
      <c r="B52" s="11" t="s">
        <v>14</v>
      </c>
      <c r="C52" s="23" t="s">
        <v>99</v>
      </c>
      <c r="D52" s="24" t="s">
        <v>100</v>
      </c>
      <c r="E52" s="12" t="s">
        <v>84</v>
      </c>
      <c r="F52" s="25" t="s">
        <v>101</v>
      </c>
      <c r="G52" s="26">
        <v>7</v>
      </c>
      <c r="H52" s="24" t="s">
        <v>102</v>
      </c>
      <c r="I52" s="11" t="s">
        <v>19</v>
      </c>
      <c r="J52" s="32">
        <f t="shared" si="1"/>
        <v>0.42</v>
      </c>
      <c r="K52" s="33"/>
    </row>
    <row r="53" ht="40" customHeight="1" spans="1:11">
      <c r="A53" s="11">
        <v>48</v>
      </c>
      <c r="B53" s="11" t="s">
        <v>14</v>
      </c>
      <c r="C53" s="27" t="s">
        <v>103</v>
      </c>
      <c r="D53" s="24" t="s">
        <v>104</v>
      </c>
      <c r="E53" s="12" t="s">
        <v>84</v>
      </c>
      <c r="F53" s="25" t="s">
        <v>101</v>
      </c>
      <c r="G53" s="14">
        <v>5</v>
      </c>
      <c r="H53" s="24" t="s">
        <v>102</v>
      </c>
      <c r="I53" s="11" t="s">
        <v>19</v>
      </c>
      <c r="J53" s="32">
        <f t="shared" si="1"/>
        <v>0.3</v>
      </c>
      <c r="K53" s="33"/>
    </row>
    <row r="54" ht="40" customHeight="1" spans="1:11">
      <c r="A54" s="11">
        <v>49</v>
      </c>
      <c r="B54" s="11" t="s">
        <v>14</v>
      </c>
      <c r="C54" s="23" t="s">
        <v>105</v>
      </c>
      <c r="D54" s="24" t="s">
        <v>106</v>
      </c>
      <c r="E54" s="12" t="s">
        <v>84</v>
      </c>
      <c r="F54" s="25" t="s">
        <v>101</v>
      </c>
      <c r="G54" s="28">
        <v>120</v>
      </c>
      <c r="H54" s="24" t="s">
        <v>40</v>
      </c>
      <c r="I54" s="11" t="s">
        <v>19</v>
      </c>
      <c r="J54" s="32">
        <f t="shared" si="1"/>
        <v>7.2</v>
      </c>
      <c r="K54" s="33"/>
    </row>
    <row r="55" ht="40" customHeight="1" spans="1:11">
      <c r="A55" s="11">
        <v>50</v>
      </c>
      <c r="B55" s="11" t="s">
        <v>14</v>
      </c>
      <c r="C55" s="23" t="s">
        <v>107</v>
      </c>
      <c r="D55" s="24" t="s">
        <v>108</v>
      </c>
      <c r="E55" s="12" t="s">
        <v>84</v>
      </c>
      <c r="F55" s="25" t="s">
        <v>109</v>
      </c>
      <c r="G55" s="28">
        <v>230</v>
      </c>
      <c r="H55" s="24" t="s">
        <v>110</v>
      </c>
      <c r="I55" s="11" t="s">
        <v>19</v>
      </c>
      <c r="J55" s="32">
        <f t="shared" si="1"/>
        <v>13.8</v>
      </c>
      <c r="K55" s="33"/>
    </row>
    <row r="56" ht="40" customHeight="1" spans="1:11">
      <c r="A56" s="11">
        <v>51</v>
      </c>
      <c r="B56" s="11" t="s">
        <v>14</v>
      </c>
      <c r="C56" s="27" t="s">
        <v>111</v>
      </c>
      <c r="D56" s="24" t="s">
        <v>112</v>
      </c>
      <c r="E56" s="12" t="s">
        <v>84</v>
      </c>
      <c r="F56" s="25" t="s">
        <v>98</v>
      </c>
      <c r="G56" s="28">
        <v>100</v>
      </c>
      <c r="H56" s="24" t="s">
        <v>90</v>
      </c>
      <c r="I56" s="11" t="s">
        <v>19</v>
      </c>
      <c r="J56" s="32">
        <f t="shared" si="1"/>
        <v>6</v>
      </c>
      <c r="K56" s="33"/>
    </row>
    <row r="57" ht="40" customHeight="1" spans="1:11">
      <c r="A57" s="11">
        <v>52</v>
      </c>
      <c r="B57" s="11" t="s">
        <v>14</v>
      </c>
      <c r="C57" s="27" t="s">
        <v>113</v>
      </c>
      <c r="D57" s="24" t="s">
        <v>114</v>
      </c>
      <c r="E57" s="12" t="s">
        <v>84</v>
      </c>
      <c r="F57" s="25" t="s">
        <v>109</v>
      </c>
      <c r="G57" s="28">
        <v>50</v>
      </c>
      <c r="H57" s="24" t="s">
        <v>110</v>
      </c>
      <c r="I57" s="11" t="s">
        <v>19</v>
      </c>
      <c r="J57" s="32">
        <f t="shared" si="1"/>
        <v>3</v>
      </c>
      <c r="K57" s="33"/>
    </row>
    <row r="58" ht="40" customHeight="1" spans="1:11">
      <c r="A58" s="11">
        <v>53</v>
      </c>
      <c r="B58" s="11" t="s">
        <v>14</v>
      </c>
      <c r="C58" s="23" t="s">
        <v>115</v>
      </c>
      <c r="D58" s="24" t="s">
        <v>116</v>
      </c>
      <c r="E58" s="12" t="s">
        <v>84</v>
      </c>
      <c r="F58" s="25" t="s">
        <v>93</v>
      </c>
      <c r="G58" s="29">
        <v>52.78</v>
      </c>
      <c r="H58" s="24" t="s">
        <v>117</v>
      </c>
      <c r="I58" s="11" t="s">
        <v>19</v>
      </c>
      <c r="J58" s="32">
        <f t="shared" si="1"/>
        <v>3.1668</v>
      </c>
      <c r="K58" s="33"/>
    </row>
    <row r="59" ht="40" customHeight="1" spans="1:11">
      <c r="A59" s="11">
        <v>54</v>
      </c>
      <c r="B59" s="11" t="s">
        <v>14</v>
      </c>
      <c r="C59" s="23" t="s">
        <v>118</v>
      </c>
      <c r="D59" s="24" t="s">
        <v>119</v>
      </c>
      <c r="E59" s="12" t="s">
        <v>84</v>
      </c>
      <c r="F59" s="25" t="s">
        <v>93</v>
      </c>
      <c r="G59" s="29">
        <v>270.13</v>
      </c>
      <c r="H59" s="24" t="s">
        <v>86</v>
      </c>
      <c r="I59" s="11" t="s">
        <v>19</v>
      </c>
      <c r="J59" s="32">
        <f t="shared" si="1"/>
        <v>16.2078</v>
      </c>
      <c r="K59" s="33"/>
    </row>
    <row r="60" ht="40" customHeight="1" spans="1:11">
      <c r="A60" s="11">
        <v>55</v>
      </c>
      <c r="B60" s="11" t="s">
        <v>14</v>
      </c>
      <c r="C60" s="27" t="s">
        <v>120</v>
      </c>
      <c r="D60" s="30" t="s">
        <v>121</v>
      </c>
      <c r="E60" s="12" t="s">
        <v>84</v>
      </c>
      <c r="F60" s="25" t="s">
        <v>122</v>
      </c>
      <c r="G60" s="26">
        <v>49.847</v>
      </c>
      <c r="H60" s="30" t="s">
        <v>40</v>
      </c>
      <c r="I60" s="11" t="s">
        <v>19</v>
      </c>
      <c r="J60" s="32">
        <f t="shared" si="1"/>
        <v>2.99082</v>
      </c>
      <c r="K60" s="33"/>
    </row>
    <row r="61" ht="40" customHeight="1" spans="1:11">
      <c r="A61" s="11">
        <v>56</v>
      </c>
      <c r="B61" s="11" t="s">
        <v>14</v>
      </c>
      <c r="C61" s="23" t="s">
        <v>123</v>
      </c>
      <c r="D61" s="30" t="s">
        <v>124</v>
      </c>
      <c r="E61" s="12" t="s">
        <v>84</v>
      </c>
      <c r="F61" s="25" t="s">
        <v>122</v>
      </c>
      <c r="G61" s="26">
        <v>11.4932</v>
      </c>
      <c r="H61" s="30" t="s">
        <v>40</v>
      </c>
      <c r="I61" s="11" t="s">
        <v>19</v>
      </c>
      <c r="J61" s="32">
        <f t="shared" si="1"/>
        <v>0.689592</v>
      </c>
      <c r="K61" s="33"/>
    </row>
    <row r="62" ht="40" customHeight="1" spans="1:11">
      <c r="A62" s="11">
        <v>57</v>
      </c>
      <c r="B62" s="11" t="s">
        <v>14</v>
      </c>
      <c r="C62" s="27" t="s">
        <v>125</v>
      </c>
      <c r="D62" s="30" t="s">
        <v>126</v>
      </c>
      <c r="E62" s="12" t="s">
        <v>84</v>
      </c>
      <c r="F62" s="25" t="s">
        <v>122</v>
      </c>
      <c r="G62" s="26">
        <v>23.5441</v>
      </c>
      <c r="H62" s="30" t="s">
        <v>127</v>
      </c>
      <c r="I62" s="11" t="s">
        <v>19</v>
      </c>
      <c r="J62" s="32">
        <f t="shared" si="1"/>
        <v>1.412646</v>
      </c>
      <c r="K62" s="33"/>
    </row>
    <row r="63" ht="40" customHeight="1" spans="1:11">
      <c r="A63" s="11">
        <v>58</v>
      </c>
      <c r="B63" s="11" t="s">
        <v>14</v>
      </c>
      <c r="C63" s="23" t="s">
        <v>128</v>
      </c>
      <c r="D63" s="30" t="s">
        <v>126</v>
      </c>
      <c r="E63" s="12" t="s">
        <v>84</v>
      </c>
      <c r="F63" s="25" t="s">
        <v>122</v>
      </c>
      <c r="G63" s="26">
        <v>24.8682</v>
      </c>
      <c r="H63" s="30" t="s">
        <v>127</v>
      </c>
      <c r="I63" s="11" t="s">
        <v>19</v>
      </c>
      <c r="J63" s="32">
        <f t="shared" si="1"/>
        <v>1.492092</v>
      </c>
      <c r="K63" s="33"/>
    </row>
    <row r="64" ht="40" customHeight="1" spans="1:11">
      <c r="A64" s="11">
        <v>59</v>
      </c>
      <c r="B64" s="11" t="s">
        <v>14</v>
      </c>
      <c r="C64" s="27" t="s">
        <v>129</v>
      </c>
      <c r="D64" s="30" t="s">
        <v>130</v>
      </c>
      <c r="E64" s="12" t="s">
        <v>84</v>
      </c>
      <c r="F64" s="25" t="s">
        <v>122</v>
      </c>
      <c r="G64" s="26">
        <v>55.6592</v>
      </c>
      <c r="H64" s="30" t="s">
        <v>40</v>
      </c>
      <c r="I64" s="11" t="s">
        <v>19</v>
      </c>
      <c r="J64" s="32">
        <f t="shared" si="1"/>
        <v>3.339552</v>
      </c>
      <c r="K64" s="33"/>
    </row>
    <row r="65" ht="40" customHeight="1" spans="1:11">
      <c r="A65" s="11">
        <v>60</v>
      </c>
      <c r="B65" s="11" t="s">
        <v>14</v>
      </c>
      <c r="C65" s="27" t="s">
        <v>131</v>
      </c>
      <c r="D65" s="30" t="s">
        <v>130</v>
      </c>
      <c r="E65" s="12" t="s">
        <v>84</v>
      </c>
      <c r="F65" s="25" t="s">
        <v>93</v>
      </c>
      <c r="G65" s="14">
        <v>107.8302</v>
      </c>
      <c r="H65" s="30" t="s">
        <v>40</v>
      </c>
      <c r="I65" s="11" t="s">
        <v>19</v>
      </c>
      <c r="J65" s="32">
        <f t="shared" si="1"/>
        <v>6.469812</v>
      </c>
      <c r="K65" s="33"/>
    </row>
    <row r="66" ht="40" customHeight="1" spans="1:11">
      <c r="A66" s="11">
        <v>61</v>
      </c>
      <c r="B66" s="11" t="s">
        <v>14</v>
      </c>
      <c r="C66" s="27" t="s">
        <v>131</v>
      </c>
      <c r="D66" s="30" t="s">
        <v>130</v>
      </c>
      <c r="E66" s="12" t="s">
        <v>84</v>
      </c>
      <c r="F66" s="25" t="s">
        <v>93</v>
      </c>
      <c r="G66" s="14">
        <v>30.0397</v>
      </c>
      <c r="H66" s="30" t="s">
        <v>40</v>
      </c>
      <c r="I66" s="11" t="s">
        <v>19</v>
      </c>
      <c r="J66" s="32">
        <f t="shared" si="1"/>
        <v>1.802382</v>
      </c>
      <c r="K66" s="33"/>
    </row>
    <row r="67" ht="40" customHeight="1" spans="1:11">
      <c r="A67" s="11">
        <v>62</v>
      </c>
      <c r="B67" s="11" t="s">
        <v>14</v>
      </c>
      <c r="C67" s="27" t="s">
        <v>132</v>
      </c>
      <c r="D67" s="34" t="s">
        <v>133</v>
      </c>
      <c r="E67" s="12" t="s">
        <v>84</v>
      </c>
      <c r="F67" s="25" t="s">
        <v>85</v>
      </c>
      <c r="G67" s="35">
        <v>80</v>
      </c>
      <c r="H67" s="36" t="s">
        <v>40</v>
      </c>
      <c r="I67" s="11" t="s">
        <v>19</v>
      </c>
      <c r="J67" s="32">
        <f t="shared" si="1"/>
        <v>4.8</v>
      </c>
      <c r="K67" s="33"/>
    </row>
    <row r="68" ht="40" customHeight="1" spans="1:11">
      <c r="A68" s="11">
        <v>63</v>
      </c>
      <c r="B68" s="11" t="s">
        <v>14</v>
      </c>
      <c r="C68" s="24" t="s">
        <v>134</v>
      </c>
      <c r="D68" s="30" t="s">
        <v>135</v>
      </c>
      <c r="E68" s="12" t="s">
        <v>84</v>
      </c>
      <c r="F68" s="25" t="s">
        <v>109</v>
      </c>
      <c r="G68" s="35">
        <v>28</v>
      </c>
      <c r="H68" s="30" t="s">
        <v>40</v>
      </c>
      <c r="I68" s="11" t="s">
        <v>19</v>
      </c>
      <c r="J68" s="32">
        <f t="shared" si="1"/>
        <v>1.68</v>
      </c>
      <c r="K68" s="33"/>
    </row>
    <row r="69" ht="40" customHeight="1" spans="1:11">
      <c r="A69" s="11">
        <v>64</v>
      </c>
      <c r="B69" s="11" t="s">
        <v>14</v>
      </c>
      <c r="C69" s="24" t="s">
        <v>136</v>
      </c>
      <c r="D69" s="30" t="s">
        <v>137</v>
      </c>
      <c r="E69" s="12" t="s">
        <v>84</v>
      </c>
      <c r="F69" s="25" t="s">
        <v>109</v>
      </c>
      <c r="G69" s="35">
        <v>190</v>
      </c>
      <c r="H69" s="30" t="s">
        <v>40</v>
      </c>
      <c r="I69" s="11" t="s">
        <v>19</v>
      </c>
      <c r="J69" s="32">
        <f t="shared" si="1"/>
        <v>11.4</v>
      </c>
      <c r="K69" s="33"/>
    </row>
    <row r="70" ht="40" customHeight="1" spans="1:11">
      <c r="A70" s="11">
        <v>65</v>
      </c>
      <c r="B70" s="11" t="s">
        <v>14</v>
      </c>
      <c r="C70" s="24" t="s">
        <v>138</v>
      </c>
      <c r="D70" s="30" t="s">
        <v>139</v>
      </c>
      <c r="E70" s="12" t="s">
        <v>84</v>
      </c>
      <c r="F70" s="25" t="s">
        <v>140</v>
      </c>
      <c r="G70" s="35">
        <v>21.28</v>
      </c>
      <c r="H70" s="30" t="s">
        <v>40</v>
      </c>
      <c r="I70" s="11" t="s">
        <v>19</v>
      </c>
      <c r="J70" s="32">
        <f t="shared" si="1"/>
        <v>1.2768</v>
      </c>
      <c r="K70" s="33"/>
    </row>
    <row r="71" ht="40" customHeight="1" spans="1:11">
      <c r="A71" s="11">
        <v>66</v>
      </c>
      <c r="B71" s="11" t="s">
        <v>14</v>
      </c>
      <c r="C71" s="24" t="s">
        <v>141</v>
      </c>
      <c r="D71" s="30" t="s">
        <v>142</v>
      </c>
      <c r="E71" s="12" t="s">
        <v>84</v>
      </c>
      <c r="F71" s="25" t="s">
        <v>143</v>
      </c>
      <c r="G71" s="35">
        <v>20</v>
      </c>
      <c r="H71" s="30" t="s">
        <v>40</v>
      </c>
      <c r="I71" s="11" t="s">
        <v>19</v>
      </c>
      <c r="J71" s="32">
        <f t="shared" si="1"/>
        <v>1.2</v>
      </c>
      <c r="K71" s="33"/>
    </row>
    <row r="72" ht="40" customHeight="1" spans="1:11">
      <c r="A72" s="11">
        <v>67</v>
      </c>
      <c r="B72" s="11" t="s">
        <v>14</v>
      </c>
      <c r="C72" s="18" t="s">
        <v>91</v>
      </c>
      <c r="D72" s="24" t="s">
        <v>37</v>
      </c>
      <c r="E72" s="12" t="s">
        <v>17</v>
      </c>
      <c r="F72" s="25" t="s">
        <v>144</v>
      </c>
      <c r="G72" s="14">
        <v>25.11</v>
      </c>
      <c r="H72" s="12" t="s">
        <v>43</v>
      </c>
      <c r="I72" s="11" t="s">
        <v>19</v>
      </c>
      <c r="J72" s="32">
        <f t="shared" si="1"/>
        <v>1.5066</v>
      </c>
      <c r="K72" s="33"/>
    </row>
    <row r="73" ht="40" customHeight="1" spans="1:11">
      <c r="A73" s="11">
        <v>68</v>
      </c>
      <c r="B73" s="11" t="s">
        <v>14</v>
      </c>
      <c r="C73" s="18" t="s">
        <v>145</v>
      </c>
      <c r="D73" s="18" t="s">
        <v>146</v>
      </c>
      <c r="E73" s="12" t="s">
        <v>17</v>
      </c>
      <c r="F73" s="25" t="s">
        <v>93</v>
      </c>
      <c r="G73" s="14">
        <v>13.64</v>
      </c>
      <c r="H73" s="12" t="s">
        <v>90</v>
      </c>
      <c r="I73" s="11" t="s">
        <v>19</v>
      </c>
      <c r="J73" s="32">
        <f t="shared" si="1"/>
        <v>0.8184</v>
      </c>
      <c r="K73" s="33"/>
    </row>
    <row r="74" ht="40" customHeight="1" spans="1:11">
      <c r="A74" s="37" t="s">
        <v>147</v>
      </c>
      <c r="B74" s="37"/>
      <c r="C74" s="37"/>
      <c r="D74" s="37"/>
      <c r="E74" s="37"/>
      <c r="F74" s="37"/>
      <c r="G74" s="38">
        <f>SUM(G6:G73)</f>
        <v>4745.767325</v>
      </c>
      <c r="H74" s="37"/>
      <c r="I74" s="37"/>
      <c r="J74" s="38">
        <f>SUM(J6:J73)</f>
        <v>284.7460395</v>
      </c>
      <c r="K74" s="40"/>
    </row>
    <row r="75" ht="30" customHeight="1" spans="1:1">
      <c r="A75" s="39" t="s">
        <v>148</v>
      </c>
    </row>
  </sheetData>
  <mergeCells count="3">
    <mergeCell ref="A2:J2"/>
    <mergeCell ref="A75:K75"/>
    <mergeCell ref="A4:A5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2021-01-14T00:55:00Z</dcterms:created>
  <dcterms:modified xsi:type="dcterms:W3CDTF">2025-02-28T00:56:34Z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FAC17B0C0529400CA2DF917B416EDAC9</vt:lpwstr>
  </property>
</Properties>
</file>